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210" windowWidth="5715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25" authorId="0">
      <text>
        <r>
          <rPr>
            <b/>
            <sz val="9"/>
            <rFont val="Tahoma"/>
            <family val="2"/>
          </rPr>
          <t>PRO MARCO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49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5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57" authorId="0">
      <text>
        <r>
          <rPr>
            <b/>
            <sz val="9"/>
            <rFont val="Tahoma"/>
            <family val="2"/>
          </rPr>
          <t>PRO CORRADO</t>
        </r>
      </text>
    </comment>
    <comment ref="D56" authorId="0">
      <text>
        <r>
          <rPr>
            <b/>
            <sz val="9"/>
            <rFont val="Tahoma"/>
            <family val="2"/>
          </rPr>
          <t>PRO MARCO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sharedStrings.xml><?xml version="1.0" encoding="utf-8"?>
<sst xmlns="http://schemas.openxmlformats.org/spreadsheetml/2006/main" count="1532" uniqueCount="360">
  <si>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</si>
  <si>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</si>
  <si>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</si>
  <si>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</si>
  <si>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</si>
  <si>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</si>
  <si>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</si>
  <si>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</si>
  <si>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</si>
  <si>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</si>
  <si>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</si>
  <si>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</si>
  <si>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</si>
  <si>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</si>
  <si>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</si>
  <si>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</si>
  <si>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</si>
  <si>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</si>
  <si>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</si>
  <si>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</si>
  <si>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</si>
  <si>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</si>
  <si>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</si>
  <si>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</si>
  <si>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</si>
  <si>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</si>
  <si>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</si>
  <si>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</si>
  <si>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</si>
  <si>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</si>
  <si>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</si>
  <si>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</si>
  <si>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</si>
  <si>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</si>
  <si>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</si>
  <si>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</si>
  <si>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</si>
  <si>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</si>
  <si>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</si>
  <si>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</si>
  <si>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</si>
  <si>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</si>
  <si>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</si>
  <si>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</si>
  <si>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</si>
  <si>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</si>
  <si>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</si>
  <si>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</si>
  <si>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</si>
  <si>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</si>
  <si>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</si>
  <si>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</si>
  <si>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</si>
  <si>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</si>
  <si>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</si>
  <si>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</si>
  <si>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</si>
  <si>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</si>
  <si>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</si>
  <si>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</si>
  <si>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</si>
  <si>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</si>
  <si>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</si>
  <si>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</si>
  <si>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</si>
  <si>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</si>
  <si>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</si>
  <si>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NESSUNA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</si>
  <si>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</si>
  <si>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</si>
  <si>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</si>
  <si>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</si>
  <si>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</si>
  <si>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</si>
  <si>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</si>
  <si>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</si>
  <si>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</si>
  <si>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</si>
  <si>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</si>
  <si>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</si>
  <si>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</si>
  <si>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</si>
  <si>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</si>
  <si>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ALE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</si>
  <si>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</si>
  <si>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</si>
  <si>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</si>
  <si>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</si>
  <si>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</si>
  <si>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</si>
  <si>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</si>
  <si>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</si>
  <si>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</si>
  <si>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</si>
  <si>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</si>
  <si>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</si>
  <si>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</si>
  <si>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</si>
  <si>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</si>
  <si>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</si>
  <si>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</si>
  <si>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</si>
  <si>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</si>
  <si>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</si>
  <si>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</si>
  <si>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</si>
  <si>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</si>
  <si>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</si>
  <si>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</si>
  <si>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</si>
  <si>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</si>
  <si>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</si>
  <si>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</si>
  <si>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</si>
  <si>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</si>
  <si>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</si>
  <si>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</si>
  <si>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</si>
  <si>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</si>
  <si>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</si>
  <si>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</si>
  <si>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</si>
  <si>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</si>
  <si>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</si>
  <si>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</si>
  <si>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</si>
  <si>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</si>
  <si>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</si>
  <si>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</si>
  <si>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</si>
  <si>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</si>
  <si>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</si>
  <si>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</si>
  <si>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</si>
  <si>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</si>
  <si>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</si>
  <si>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</si>
  <si>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</si>
  <si>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</si>
  <si>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</si>
  <si>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</si>
  <si>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</si>
  <si>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</si>
  <si>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</si>
  <si>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</si>
  <si>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</si>
  <si>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</si>
  <si>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</si>
  <si>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</si>
  <si>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</si>
  <si>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</si>
  <si>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</si>
  <si>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</si>
  <si>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</si>
  <si>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</si>
  <si>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</si>
  <si>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</si>
  <si>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</si>
  <si>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</si>
  <si>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</si>
  <si>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</si>
  <si>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</si>
  <si>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</si>
  <si>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</si>
  <si>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</si>
  <si>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</si>
  <si>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</si>
  <si>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</si>
  <si>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</si>
  <si>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</si>
  <si>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</si>
  <si>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</si>
  <si>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</si>
  <si>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</si>
  <si>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</si>
  <si>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</si>
  <si>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</si>
  <si>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</si>
  <si>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</si>
  <si>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</si>
  <si>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</si>
  <si>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</si>
  <si>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</si>
  <si>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</si>
  <si>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</si>
  <si>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</si>
  <si>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</si>
  <si>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</si>
  <si>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</si>
  <si>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</si>
  <si>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</si>
  <si>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</si>
  <si>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</si>
  <si>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</si>
  <si>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</si>
  <si>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</si>
  <si>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</si>
  <si>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</si>
  <si>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</si>
  <si>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</si>
  <si>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</si>
  <si>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</si>
  <si>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</si>
  <si>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</si>
  <si>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</si>
  <si>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</si>
  <si>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</si>
  <si>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</si>
  <si>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</si>
  <si>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</si>
  <si>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</si>
  <si>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</si>
  <si>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</si>
  <si>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</si>
  <si>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</si>
  <si>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</si>
  <si>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</si>
  <si>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</si>
  <si>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</si>
  <si>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</si>
  <si>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</si>
  <si>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</si>
  <si>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</si>
  <si>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</si>
  <si>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</si>
  <si>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</si>
  <si>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</si>
  <si>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</si>
  <si>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</si>
  <si>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</si>
  <si>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</si>
  <si>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</si>
  <si>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</si>
  <si>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</si>
  <si>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</si>
  <si>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</si>
  <si>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</si>
  <si>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</si>
  <si>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</si>
  <si>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</si>
  <si>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</si>
  <si>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</si>
  <si>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</si>
  <si>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</si>
  <si>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</si>
  <si>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</si>
  <si>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</si>
  <si>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</si>
  <si>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</si>
  <si>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</si>
  <si>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</si>
  <si>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</si>
  <si>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</si>
  <si>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</si>
  <si>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</si>
  <si>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</si>
  <si>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</si>
  <si>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</si>
  <si>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</si>
  <si>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</si>
  <si>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</si>
  <si>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</si>
  <si>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</si>
  <si>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</si>
  <si>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</si>
  <si>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</si>
  <si>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</si>
  <si>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</si>
  <si>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</si>
  <si>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</si>
  <si>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</si>
  <si>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-14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</si>
  <si>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</si>
  <si>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</si>
  <si>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</si>
  <si>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</si>
  <si>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</si>
  <si>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</si>
  <si>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</si>
  <si>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</si>
  <si>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</si>
  <si>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</si>
  <si>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</si>
  <si>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</si>
  <si>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</si>
  <si>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</si>
  <si>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</si>
  <si>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</si>
  <si>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</si>
  <si>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</si>
  <si>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</si>
  <si>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</si>
  <si>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</si>
  <si>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</si>
  <si>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12 Reti: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</si>
  <si>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</si>
  <si>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</si>
  <si>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</si>
  <si>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</si>
  <si>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</si>
  <si>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</si>
  <si>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</si>
  <si>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</si>
  <si>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</si>
  <si>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</si>
  <si>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</si>
  <si>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-10</t>
  </si>
  <si>
    <t>3-3</t>
  </si>
  <si>
    <t>TONNENTUS FC</t>
  </si>
  <si>
    <t>ELLADE FC</t>
  </si>
  <si>
    <t>PAJAX FC</t>
  </si>
  <si>
    <t>BELARUS CCP</t>
  </si>
  <si>
    <t>3   MAURO</t>
  </si>
  <si>
    <t>2   GIOVANNI</t>
  </si>
  <si>
    <t>MASSIMO   2</t>
  </si>
  <si>
    <t>MARCO   1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</si>
  <si>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</si>
  <si>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</si>
  <si>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</si>
  <si>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</si>
  <si>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</si>
  <si>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</si>
  <si>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</si>
  <si>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</si>
  <si>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-8</t>
  </si>
  <si>
    <t>-22</t>
  </si>
  <si>
    <t>-11</t>
  </si>
  <si>
    <t>8 Reti:</t>
  </si>
  <si>
    <t>PAREDES</t>
  </si>
  <si>
    <t>XXIV CAMPIONATO</t>
  </si>
  <si>
    <t>BERARDI</t>
  </si>
  <si>
    <t>IMMOBILE ®</t>
  </si>
  <si>
    <t>PEROTTI ®</t>
  </si>
  <si>
    <t>06</t>
  </si>
  <si>
    <t>Marzo</t>
  </si>
  <si>
    <t>XXV</t>
  </si>
  <si>
    <t>ANDATA QUARTI COPPA DI LEGA: MARCO-MASSIMO 0-3, CORRADO-MICHELE 0-0, ANGELO-PAOLO 1-0, SIMONE-MAURO 0-4.</t>
  </si>
  <si>
    <t>SIMONE*</t>
  </si>
  <si>
    <t>MASSIMO*</t>
  </si>
  <si>
    <t>MARCO   0</t>
  </si>
  <si>
    <t>MASSIMO   3</t>
  </si>
  <si>
    <t>CORRADO   0</t>
  </si>
  <si>
    <t>MICHELE   0</t>
  </si>
  <si>
    <t>1   ANGELO</t>
  </si>
  <si>
    <t>0   PAOLO</t>
  </si>
  <si>
    <t>0   SIMONE</t>
  </si>
  <si>
    <t>4   MAURO</t>
  </si>
  <si>
    <t>MARCO-MASSIMO</t>
  </si>
  <si>
    <t>CORRADO-MICHELE</t>
  </si>
  <si>
    <t>ANGELO-PAOLO</t>
  </si>
  <si>
    <t>SIMONE-MAURO</t>
  </si>
  <si>
    <t>CALDARA</t>
  </si>
  <si>
    <t>14 Reti:</t>
  </si>
  <si>
    <t>-27</t>
  </si>
  <si>
    <t>-16</t>
  </si>
  <si>
    <t>-12</t>
  </si>
  <si>
    <t>-6</t>
  </si>
  <si>
    <t>10 Reti:</t>
  </si>
  <si>
    <t>-21</t>
  </si>
  <si>
    <t>4 GIOCATORI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</si>
</sst>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1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24"/>
      <color indexed="4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2" applyNumberFormat="0" applyFill="0" applyAlignment="0" applyProtection="0"/>
    <xf numFmtId="0" fontId="85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0" fontId="88" fillId="20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8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9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9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99" fillId="42" borderId="54" xfId="0" applyNumberFormat="1" applyFont="1" applyFill="1" applyBorder="1" applyAlignment="1" applyProtection="1">
      <alignment horizontal="center" vertical="center"/>
      <protection hidden="1"/>
    </xf>
    <xf numFmtId="49" fontId="29" fillId="43" borderId="55" xfId="0" applyNumberFormat="1" applyFont="1" applyFill="1" applyBorder="1" applyAlignment="1" applyProtection="1">
      <alignment horizontal="center" vertical="center"/>
      <protection hidden="1"/>
    </xf>
    <xf numFmtId="49" fontId="29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9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9" fillId="46" borderId="51" xfId="0" applyNumberFormat="1" applyFont="1" applyFill="1" applyBorder="1" applyAlignment="1" applyProtection="1">
      <alignment horizontal="right" vertical="center"/>
      <protection hidden="1"/>
    </xf>
    <xf numFmtId="49" fontId="100" fillId="45" borderId="59" xfId="0" applyNumberFormat="1" applyFont="1" applyFill="1" applyBorder="1" applyAlignment="1" applyProtection="1">
      <alignment horizontal="center" vertical="center"/>
      <protection hidden="1"/>
    </xf>
    <xf numFmtId="49" fontId="101" fillId="45" borderId="60" xfId="0" applyNumberFormat="1" applyFont="1" applyFill="1" applyBorder="1" applyAlignment="1" applyProtection="1">
      <alignment horizontal="center" vertical="center"/>
      <protection hidden="1"/>
    </xf>
    <xf numFmtId="49" fontId="29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6" fillId="0" borderId="86" xfId="0" applyNumberFormat="1" applyFont="1" applyBorder="1" applyAlignment="1" applyProtection="1">
      <alignment horizontal="left" vertical="center"/>
      <protection hidden="1"/>
    </xf>
    <xf numFmtId="185" fontId="36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1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6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42" fillId="36" borderId="0" xfId="0" applyNumberFormat="1" applyFont="1" applyFill="1" applyBorder="1" applyAlignment="1" applyProtection="1">
      <alignment horizontal="center" vertical="center"/>
      <protection hidden="1"/>
    </xf>
    <xf numFmtId="49" fontId="102" fillId="36" borderId="59" xfId="0" applyNumberFormat="1" applyFont="1" applyFill="1" applyBorder="1" applyAlignment="1" applyProtection="1">
      <alignment horizontal="center" vertical="center"/>
      <protection hidden="1"/>
    </xf>
    <xf numFmtId="49" fontId="103" fillId="36" borderId="60" xfId="0" applyNumberFormat="1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4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9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4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5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6" fillId="46" borderId="119" xfId="0" applyNumberFormat="1" applyFont="1" applyFill="1" applyBorder="1" applyAlignment="1" applyProtection="1">
      <alignment horizontal="center" vertical="center"/>
      <protection hidden="1"/>
    </xf>
    <xf numFmtId="49" fontId="106" fillId="46" borderId="120" xfId="0" applyNumberFormat="1" applyFont="1" applyFill="1" applyBorder="1" applyAlignment="1" applyProtection="1">
      <alignment horizontal="center" vertical="center"/>
      <protection hidden="1"/>
    </xf>
    <xf numFmtId="49" fontId="107" fillId="47" borderId="121" xfId="0" applyNumberFormat="1" applyFont="1" applyFill="1" applyBorder="1" applyAlignment="1" applyProtection="1">
      <alignment horizontal="center" vertical="center"/>
      <protection hidden="1"/>
    </xf>
    <xf numFmtId="49" fontId="0" fillId="42" borderId="122" xfId="0" applyNumberFormat="1" applyFill="1" applyBorder="1" applyAlignment="1" applyProtection="1">
      <alignment horizontal="center" vertical="center"/>
      <protection hidden="1"/>
    </xf>
    <xf numFmtId="49" fontId="106" fillId="46" borderId="123" xfId="0" applyNumberFormat="1" applyFont="1" applyFill="1" applyBorder="1" applyAlignment="1" applyProtection="1">
      <alignment horizontal="center" vertical="center"/>
      <protection hidden="1"/>
    </xf>
    <xf numFmtId="49" fontId="106" fillId="46" borderId="124" xfId="0" applyNumberFormat="1" applyFont="1" applyFill="1" applyBorder="1" applyAlignment="1" applyProtection="1">
      <alignment horizontal="center" vertical="center"/>
      <protection hidden="1"/>
    </xf>
    <xf numFmtId="49" fontId="106" fillId="46" borderId="125" xfId="0" applyNumberFormat="1" applyFont="1" applyFill="1" applyBorder="1" applyAlignment="1" applyProtection="1">
      <alignment horizontal="center" vertical="center"/>
      <protection hidden="1"/>
    </xf>
    <xf numFmtId="49" fontId="106" fillId="46" borderId="126" xfId="0" applyNumberFormat="1" applyFont="1" applyFill="1" applyBorder="1" applyAlignment="1" applyProtection="1">
      <alignment horizontal="center" vertical="center"/>
      <protection hidden="1"/>
    </xf>
    <xf numFmtId="49" fontId="106" fillId="46" borderId="127" xfId="0" applyNumberFormat="1" applyFont="1" applyFill="1" applyBorder="1" applyAlignment="1" applyProtection="1">
      <alignment horizontal="center" vertical="center"/>
      <protection hidden="1"/>
    </xf>
    <xf numFmtId="49" fontId="0" fillId="42" borderId="128" xfId="0" applyNumberFormat="1" applyFill="1" applyBorder="1" applyAlignment="1" applyProtection="1">
      <alignment horizontal="center" vertical="center"/>
      <protection hidden="1"/>
    </xf>
    <xf numFmtId="49" fontId="107" fillId="47" borderId="129" xfId="0" applyNumberFormat="1" applyFont="1" applyFill="1" applyBorder="1" applyAlignment="1" applyProtection="1">
      <alignment horizontal="center" vertical="center"/>
      <protection hidden="1"/>
    </xf>
    <xf numFmtId="49" fontId="107" fillId="47" borderId="130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7" fillId="47" borderId="122" xfId="0" applyNumberFormat="1" applyFont="1" applyFill="1" applyBorder="1" applyAlignment="1" applyProtection="1">
      <alignment horizontal="center" vertical="center"/>
      <protection hidden="1"/>
    </xf>
    <xf numFmtId="49" fontId="107" fillId="47" borderId="131" xfId="0" applyNumberFormat="1" applyFont="1" applyFill="1" applyBorder="1" applyAlignment="1" applyProtection="1">
      <alignment horizontal="center" vertical="center"/>
      <protection hidden="1"/>
    </xf>
    <xf numFmtId="49" fontId="107" fillId="47" borderId="132" xfId="0" applyNumberFormat="1" applyFont="1" applyFill="1" applyBorder="1" applyAlignment="1" applyProtection="1">
      <alignment horizontal="center" vertical="center"/>
      <protection hidden="1"/>
    </xf>
    <xf numFmtId="49" fontId="107" fillId="47" borderId="133" xfId="0" applyNumberFormat="1" applyFont="1" applyFill="1" applyBorder="1" applyAlignment="1" applyProtection="1">
      <alignment horizontal="center" vertical="center"/>
      <protection hidden="1"/>
    </xf>
    <xf numFmtId="49" fontId="107" fillId="47" borderId="117" xfId="0" applyNumberFormat="1" applyFont="1" applyFill="1" applyBorder="1" applyAlignment="1" applyProtection="1">
      <alignment horizontal="center" vertical="center"/>
      <protection hidden="1"/>
    </xf>
    <xf numFmtId="49" fontId="0" fillId="42" borderId="134" xfId="0" applyNumberFormat="1" applyFill="1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6" xfId="0" applyBorder="1" applyAlignment="1" applyProtection="1">
      <alignment/>
      <protection hidden="1"/>
    </xf>
    <xf numFmtId="49" fontId="1" fillId="0" borderId="135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5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8" fillId="55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1" fillId="0" borderId="139" xfId="0" applyNumberFormat="1" applyFont="1" applyBorder="1" applyAlignment="1" applyProtection="1">
      <alignment horizontal="center" vertical="center"/>
      <protection hidden="1"/>
    </xf>
    <xf numFmtId="0" fontId="1" fillId="0" borderId="140" xfId="0" applyNumberFormat="1" applyFont="1" applyBorder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left" vertical="center"/>
      <protection hidden="1"/>
    </xf>
    <xf numFmtId="1" fontId="37" fillId="41" borderId="141" xfId="0" applyNumberFormat="1" applyFont="1" applyFill="1" applyBorder="1" applyAlignment="1" applyProtection="1">
      <alignment horizontal="center" vertical="center"/>
      <protection hidden="1"/>
    </xf>
    <xf numFmtId="0" fontId="3" fillId="41" borderId="142" xfId="0" applyNumberFormat="1" applyFont="1" applyFill="1" applyBorder="1" applyAlignment="1" applyProtection="1">
      <alignment horizontal="center" vertical="center"/>
      <protection hidden="1"/>
    </xf>
    <xf numFmtId="0" fontId="3" fillId="41" borderId="143" xfId="0" applyNumberFormat="1" applyFont="1" applyFill="1" applyBorder="1" applyAlignment="1" applyProtection="1">
      <alignment horizontal="center" vertical="center"/>
      <protection hidden="1"/>
    </xf>
    <xf numFmtId="1" fontId="37" fillId="51" borderId="141" xfId="0" applyNumberFormat="1" applyFont="1" applyFill="1" applyBorder="1" applyAlignment="1" applyProtection="1">
      <alignment horizontal="center" vertical="center"/>
      <protection hidden="1"/>
    </xf>
    <xf numFmtId="1" fontId="37" fillId="42" borderId="144" xfId="0" applyNumberFormat="1" applyFont="1" applyFill="1" applyBorder="1" applyAlignment="1" applyProtection="1">
      <alignment horizontal="center" vertical="center"/>
      <protection hidden="1"/>
    </xf>
    <xf numFmtId="0" fontId="3" fillId="42" borderId="142" xfId="0" applyNumberFormat="1" applyFont="1" applyFill="1" applyBorder="1" applyAlignment="1" applyProtection="1">
      <alignment horizontal="center" vertical="center"/>
      <protection hidden="1"/>
    </xf>
    <xf numFmtId="0" fontId="3" fillId="42" borderId="143" xfId="0" applyNumberFormat="1" applyFont="1" applyFill="1" applyBorder="1" applyAlignment="1" applyProtection="1">
      <alignment horizontal="center" vertical="center"/>
      <protection hidden="1"/>
    </xf>
    <xf numFmtId="1" fontId="37" fillId="39" borderId="141" xfId="0" applyNumberFormat="1" applyFont="1" applyFill="1" applyBorder="1" applyAlignment="1" applyProtection="1">
      <alignment horizontal="center" vertical="center"/>
      <protection hidden="1"/>
    </xf>
    <xf numFmtId="0" fontId="3" fillId="47" borderId="142" xfId="0" applyNumberFormat="1" applyFont="1" applyFill="1" applyBorder="1" applyAlignment="1" applyProtection="1">
      <alignment horizontal="center" vertical="center"/>
      <protection hidden="1"/>
    </xf>
    <xf numFmtId="0" fontId="3" fillId="47" borderId="143" xfId="0" applyNumberFormat="1" applyFont="1" applyFill="1" applyBorder="1" applyAlignment="1" applyProtection="1">
      <alignment horizontal="center" vertical="center"/>
      <protection hidden="1"/>
    </xf>
    <xf numFmtId="1" fontId="37" fillId="46" borderId="141" xfId="0" applyNumberFormat="1" applyFont="1" applyFill="1" applyBorder="1" applyAlignment="1" applyProtection="1">
      <alignment horizontal="center" vertical="center"/>
      <protection hidden="1"/>
    </xf>
    <xf numFmtId="1" fontId="37" fillId="46" borderId="144" xfId="0" applyNumberFormat="1" applyFont="1" applyFill="1" applyBorder="1" applyAlignment="1" applyProtection="1">
      <alignment horizontal="center" vertical="center"/>
      <protection hidden="1"/>
    </xf>
    <xf numFmtId="0" fontId="3" fillId="50" borderId="142" xfId="0" applyNumberFormat="1" applyFont="1" applyFill="1" applyBorder="1" applyAlignment="1" applyProtection="1">
      <alignment horizontal="center" vertical="center"/>
      <protection hidden="1"/>
    </xf>
    <xf numFmtId="0" fontId="3" fillId="46" borderId="143" xfId="0" applyNumberFormat="1" applyFont="1" applyFill="1" applyBorder="1" applyAlignment="1" applyProtection="1">
      <alignment horizontal="center" vertical="center"/>
      <protection hidden="1"/>
    </xf>
    <xf numFmtId="1" fontId="37" fillId="43" borderId="141" xfId="0" applyNumberFormat="1" applyFont="1" applyFill="1" applyBorder="1" applyAlignment="1" applyProtection="1">
      <alignment horizontal="center" vertical="center"/>
      <protection hidden="1"/>
    </xf>
    <xf numFmtId="1" fontId="37" fillId="43" borderId="144" xfId="0" applyNumberFormat="1" applyFont="1" applyFill="1" applyBorder="1" applyAlignment="1" applyProtection="1">
      <alignment horizontal="center" vertical="center"/>
      <protection hidden="1"/>
    </xf>
    <xf numFmtId="0" fontId="108" fillId="56" borderId="142" xfId="0" applyNumberFormat="1" applyFont="1" applyFill="1" applyBorder="1" applyAlignment="1" applyProtection="1">
      <alignment horizontal="center" vertical="center"/>
      <protection hidden="1"/>
    </xf>
    <xf numFmtId="0" fontId="3" fillId="43" borderId="143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8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7" fillId="28" borderId="144" xfId="0" applyNumberFormat="1" applyFont="1" applyFill="1" applyBorder="1" applyAlignment="1" applyProtection="1">
      <alignment horizontal="center" vertical="center"/>
      <protection hidden="1"/>
    </xf>
    <xf numFmtId="0" fontId="109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7" borderId="133" xfId="0" applyNumberFormat="1" applyFont="1" applyFill="1" applyBorder="1" applyAlignment="1" applyProtection="1">
      <alignment horizontal="center" vertical="center"/>
      <protection hidden="1"/>
    </xf>
    <xf numFmtId="49" fontId="0" fillId="46" borderId="145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8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0" fontId="1" fillId="0" borderId="146" xfId="0" applyNumberFormat="1" applyFont="1" applyBorder="1" applyAlignment="1" applyProtection="1">
      <alignment horizontal="center" vertical="center"/>
      <protection hidden="1"/>
    </xf>
    <xf numFmtId="0" fontId="1" fillId="0" borderId="147" xfId="0" applyNumberFormat="1" applyFont="1" applyBorder="1" applyAlignment="1" applyProtection="1">
      <alignment horizontal="center" vertical="center"/>
      <protection hidden="1"/>
    </xf>
    <xf numFmtId="49" fontId="0" fillId="47" borderId="122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7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7" borderId="148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58" borderId="37" xfId="0" applyFont="1" applyFill="1" applyBorder="1" applyAlignment="1" applyProtection="1">
      <alignment horizontal="left"/>
      <protection hidden="1"/>
    </xf>
    <xf numFmtId="0" fontId="1" fillId="58" borderId="38" xfId="0" applyFont="1" applyFill="1" applyBorder="1" applyAlignment="1" applyProtection="1">
      <alignment horizontal="center"/>
      <protection hidden="1"/>
    </xf>
    <xf numFmtId="0" fontId="1" fillId="58" borderId="39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9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0" borderId="151" xfId="0" applyFont="1" applyFill="1" applyBorder="1" applyAlignment="1" applyProtection="1">
      <alignment horizontal="center"/>
      <protection hidden="1"/>
    </xf>
    <xf numFmtId="0" fontId="1" fillId="50" borderId="152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153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4" xfId="0" applyNumberFormat="1" applyFont="1" applyFill="1" applyBorder="1" applyAlignment="1" applyProtection="1">
      <alignment horizontal="center" vertical="center"/>
      <protection hidden="1"/>
    </xf>
    <xf numFmtId="49" fontId="49" fillId="47" borderId="34" xfId="0" applyNumberFormat="1" applyFont="1" applyFill="1" applyBorder="1" applyAlignment="1" applyProtection="1">
      <alignment horizontal="center" vertical="center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50" fillId="46" borderId="34" xfId="0" applyNumberFormat="1" applyFont="1" applyFill="1" applyBorder="1" applyAlignment="1" applyProtection="1">
      <alignment horizontal="center" vertical="center"/>
      <protection hidden="1"/>
    </xf>
    <xf numFmtId="0" fontId="110" fillId="51" borderId="155" xfId="0" applyFont="1" applyFill="1" applyBorder="1" applyAlignment="1" applyProtection="1">
      <alignment horizontal="left"/>
      <protection hidden="1"/>
    </xf>
    <xf numFmtId="0" fontId="110" fillId="51" borderId="155" xfId="0" applyFont="1" applyFill="1" applyBorder="1" applyAlignment="1" applyProtection="1">
      <alignment/>
      <protection hidden="1"/>
    </xf>
    <xf numFmtId="0" fontId="110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9" fillId="47" borderId="154" xfId="0" applyNumberFormat="1" applyFont="1" applyFill="1" applyBorder="1" applyAlignment="1" applyProtection="1">
      <alignment horizontal="center" vertical="center"/>
      <protection hidden="1"/>
    </xf>
    <xf numFmtId="49" fontId="50" fillId="47" borderId="154" xfId="0" applyNumberFormat="1" applyFont="1" applyFill="1" applyBorder="1" applyAlignment="1" applyProtection="1">
      <alignment horizontal="center" vertical="center"/>
      <protection hidden="1"/>
    </xf>
    <xf numFmtId="49" fontId="0" fillId="47" borderId="132" xfId="0" applyNumberFormat="1" applyFont="1" applyFill="1" applyBorder="1" applyAlignment="1" applyProtection="1">
      <alignment horizontal="center" vertical="center"/>
      <protection hidden="1"/>
    </xf>
    <xf numFmtId="49" fontId="1" fillId="46" borderId="153" xfId="0" applyNumberFormat="1" applyFont="1" applyFill="1" applyBorder="1" applyAlignment="1" applyProtection="1">
      <alignment horizontal="center" vertical="center"/>
      <protection hidden="1"/>
    </xf>
    <xf numFmtId="0" fontId="111" fillId="59" borderId="34" xfId="0" applyFont="1" applyFill="1" applyBorder="1" applyAlignment="1" applyProtection="1">
      <alignment horizontal="left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6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09" fillId="38" borderId="80" xfId="0" applyFont="1" applyFill="1" applyBorder="1" applyAlignment="1" applyProtection="1">
      <alignment horizontal="left"/>
      <protection hidden="1"/>
    </xf>
    <xf numFmtId="185" fontId="112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2" fillId="0" borderId="20" xfId="0" applyNumberFormat="1" applyFont="1" applyBorder="1" applyAlignment="1" applyProtection="1">
      <alignment horizontal="left" vertical="center"/>
      <protection hidden="1"/>
    </xf>
    <xf numFmtId="0" fontId="2" fillId="51" borderId="34" xfId="0" applyFont="1" applyFill="1" applyBorder="1" applyAlignment="1" applyProtection="1">
      <alignment horizontal="left"/>
      <protection hidden="1"/>
    </xf>
    <xf numFmtId="0" fontId="1" fillId="58" borderId="82" xfId="0" applyFont="1" applyFill="1" applyBorder="1" applyAlignment="1" applyProtection="1">
      <alignment horizontal="left"/>
      <protection hidden="1"/>
    </xf>
    <xf numFmtId="0" fontId="1" fillId="58" borderId="83" xfId="0" applyFont="1" applyFill="1" applyBorder="1" applyAlignment="1" applyProtection="1">
      <alignment horizontal="center"/>
      <protection hidden="1"/>
    </xf>
    <xf numFmtId="0" fontId="1" fillId="58" borderId="156" xfId="0" applyFont="1" applyFill="1" applyBorder="1" applyAlignment="1" applyProtection="1">
      <alignment horizontal="left"/>
      <protection hidden="1"/>
    </xf>
    <xf numFmtId="0" fontId="1" fillId="39" borderId="82" xfId="0" applyFont="1" applyFill="1" applyBorder="1" applyAlignment="1" applyProtection="1">
      <alignment horizontal="left"/>
      <protection hidden="1"/>
    </xf>
    <xf numFmtId="0" fontId="1" fillId="39" borderId="83" xfId="0" applyFont="1" applyFill="1" applyBorder="1" applyAlignment="1" applyProtection="1">
      <alignment horizontal="center"/>
      <protection hidden="1"/>
    </xf>
    <xf numFmtId="0" fontId="1" fillId="39" borderId="156" xfId="0" applyFont="1" applyFill="1" applyBorder="1" applyAlignment="1" applyProtection="1">
      <alignment horizontal="left"/>
      <protection hidden="1"/>
    </xf>
    <xf numFmtId="0" fontId="111" fillId="58" borderId="36" xfId="0" applyFont="1" applyFill="1" applyBorder="1" applyAlignment="1" applyProtection="1">
      <alignment horizontal="center"/>
      <protection hidden="1"/>
    </xf>
    <xf numFmtId="0" fontId="1" fillId="50" borderId="82" xfId="0" applyFont="1" applyFill="1" applyBorder="1" applyAlignment="1" applyProtection="1">
      <alignment horizontal="left"/>
      <protection hidden="1"/>
    </xf>
    <xf numFmtId="0" fontId="1" fillId="50" borderId="83" xfId="0" applyFont="1" applyFill="1" applyBorder="1" applyAlignment="1" applyProtection="1">
      <alignment horizontal="center"/>
      <protection hidden="1"/>
    </xf>
    <xf numFmtId="0" fontId="1" fillId="50" borderId="156" xfId="0" applyFont="1" applyFill="1" applyBorder="1" applyAlignment="1" applyProtection="1">
      <alignment horizontal="left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49" fontId="101" fillId="47" borderId="131" xfId="0" applyNumberFormat="1" applyFont="1" applyFill="1" applyBorder="1" applyAlignment="1" applyProtection="1">
      <alignment horizontal="center" vertical="center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7" fillId="39" borderId="144" xfId="0" applyNumberFormat="1" applyFont="1" applyFill="1" applyBorder="1" applyAlignment="1" applyProtection="1">
      <alignment horizontal="center" vertical="center"/>
      <protection hidden="1"/>
    </xf>
    <xf numFmtId="0" fontId="1" fillId="0" borderId="157" xfId="0" applyNumberFormat="1" applyFont="1" applyBorder="1" applyAlignment="1" applyProtection="1">
      <alignment horizontal="center" vertical="center"/>
      <protection hidden="1"/>
    </xf>
    <xf numFmtId="0" fontId="1" fillId="0" borderId="158" xfId="0" applyNumberFormat="1" applyFont="1" applyBorder="1" applyAlignment="1" applyProtection="1">
      <alignment horizontal="center" vertical="center"/>
      <protection hidden="1"/>
    </xf>
    <xf numFmtId="0" fontId="11" fillId="41" borderId="141" xfId="0" applyNumberFormat="1" applyFont="1" applyFill="1" applyBorder="1" applyAlignment="1" applyProtection="1">
      <alignment horizontal="center" vertical="center"/>
      <protection hidden="1"/>
    </xf>
    <xf numFmtId="0" fontId="11" fillId="41" borderId="144" xfId="0" applyNumberFormat="1" applyFont="1" applyFill="1" applyBorder="1" applyAlignment="1" applyProtection="1">
      <alignment horizontal="center" vertical="center"/>
      <protection hidden="1"/>
    </xf>
    <xf numFmtId="0" fontId="11" fillId="51" borderId="141" xfId="0" applyNumberFormat="1" applyFont="1" applyFill="1" applyBorder="1" applyAlignment="1" applyProtection="1">
      <alignment horizontal="center" vertical="center"/>
      <protection hidden="1"/>
    </xf>
    <xf numFmtId="0" fontId="11" fillId="51" borderId="144" xfId="0" applyNumberFormat="1" applyFont="1" applyFill="1" applyBorder="1" applyAlignment="1" applyProtection="1">
      <alignment horizontal="center" vertical="center"/>
      <protection hidden="1"/>
    </xf>
    <xf numFmtId="0" fontId="11" fillId="39" borderId="141" xfId="0" applyNumberFormat="1" applyFont="1" applyFill="1" applyBorder="1" applyAlignment="1" applyProtection="1">
      <alignment horizontal="center" vertical="center"/>
      <protection hidden="1"/>
    </xf>
    <xf numFmtId="0" fontId="11" fillId="39" borderId="159" xfId="0" applyNumberFormat="1" applyFont="1" applyFill="1" applyBorder="1" applyAlignment="1" applyProtection="1">
      <alignment horizontal="center" vertical="center"/>
      <protection hidden="1"/>
    </xf>
    <xf numFmtId="0" fontId="11" fillId="50" borderId="141" xfId="0" applyNumberFormat="1" applyFont="1" applyFill="1" applyBorder="1" applyAlignment="1" applyProtection="1">
      <alignment horizontal="center" vertical="center"/>
      <protection hidden="1"/>
    </xf>
    <xf numFmtId="0" fontId="11" fillId="50" borderId="159" xfId="0" applyNumberFormat="1" applyFont="1" applyFill="1" applyBorder="1" applyAlignment="1" applyProtection="1">
      <alignment horizontal="center" vertical="center"/>
      <protection hidden="1"/>
    </xf>
    <xf numFmtId="0" fontId="11" fillId="56" borderId="141" xfId="0" applyNumberFormat="1" applyFont="1" applyFill="1" applyBorder="1" applyAlignment="1" applyProtection="1">
      <alignment horizontal="center" vertical="center"/>
      <protection hidden="1"/>
    </xf>
    <xf numFmtId="0" fontId="11" fillId="56" borderId="144" xfId="0" applyNumberFormat="1" applyFont="1" applyFill="1" applyBorder="1" applyAlignment="1" applyProtection="1">
      <alignment horizontal="center" vertical="center"/>
      <protection hidden="1"/>
    </xf>
    <xf numFmtId="49" fontId="113" fillId="47" borderId="129" xfId="0" applyNumberFormat="1" applyFont="1" applyFill="1" applyBorder="1" applyAlignment="1" applyProtection="1">
      <alignment horizontal="center" vertical="center"/>
      <protection hidden="1"/>
    </xf>
    <xf numFmtId="49" fontId="113" fillId="46" borderId="127" xfId="0" applyNumberFormat="1" applyFont="1" applyFill="1" applyBorder="1" applyAlignment="1" applyProtection="1">
      <alignment horizontal="center" vertical="center"/>
      <protection hidden="1"/>
    </xf>
    <xf numFmtId="49" fontId="113" fillId="47" borderId="131" xfId="0" applyNumberFormat="1" applyFont="1" applyFill="1" applyBorder="1" applyAlignment="1" applyProtection="1">
      <alignment horizontal="center" vertical="center"/>
      <protection hidden="1"/>
    </xf>
    <xf numFmtId="49" fontId="113" fillId="47" borderId="130" xfId="0" applyNumberFormat="1" applyFont="1" applyFill="1" applyBorder="1" applyAlignment="1" applyProtection="1">
      <alignment horizontal="center" vertical="center"/>
      <protection hidden="1"/>
    </xf>
    <xf numFmtId="0" fontId="2" fillId="39" borderId="34" xfId="0" applyFont="1" applyFill="1" applyBorder="1" applyAlignment="1" applyProtection="1">
      <alignment horizontal="left"/>
      <protection hidden="1"/>
    </xf>
    <xf numFmtId="0" fontId="111" fillId="50" borderId="36" xfId="0" applyFont="1" applyFill="1" applyBorder="1" applyAlignment="1" applyProtection="1">
      <alignment horizontal="center"/>
      <protection hidden="1"/>
    </xf>
    <xf numFmtId="0" fontId="114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0" fontId="104" fillId="0" borderId="140" xfId="0" applyNumberFormat="1" applyFont="1" applyBorder="1" applyAlignment="1" applyProtection="1">
      <alignment horizontal="center" vertical="center"/>
      <protection hidden="1"/>
    </xf>
    <xf numFmtId="0" fontId="104" fillId="0" borderId="146" xfId="0" applyNumberFormat="1" applyFont="1" applyBorder="1" applyAlignment="1" applyProtection="1">
      <alignment horizontal="center" vertical="center"/>
      <protection hidden="1"/>
    </xf>
    <xf numFmtId="49" fontId="52" fillId="41" borderId="64" xfId="0" applyNumberFormat="1" applyFont="1" applyFill="1" applyBorder="1" applyAlignment="1" applyProtection="1">
      <alignment horizontal="right" vertical="center"/>
      <protection hidden="1"/>
    </xf>
    <xf numFmtId="0" fontId="109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49" fontId="101" fillId="46" borderId="125" xfId="0" applyNumberFormat="1" applyFont="1" applyFill="1" applyBorder="1" applyAlignment="1" applyProtection="1">
      <alignment horizontal="center" vertical="center"/>
      <protection hidden="1"/>
    </xf>
    <xf numFmtId="49" fontId="101" fillId="46" borderId="123" xfId="0" applyNumberFormat="1" applyFont="1" applyFill="1" applyBorder="1" applyAlignment="1" applyProtection="1">
      <alignment horizontal="center" vertical="center"/>
      <protection hidden="1"/>
    </xf>
    <xf numFmtId="49" fontId="101" fillId="46" borderId="126" xfId="0" applyNumberFormat="1" applyFont="1" applyFill="1" applyBorder="1" applyAlignment="1" applyProtection="1">
      <alignment horizontal="center" vertical="center"/>
      <protection hidden="1"/>
    </xf>
    <xf numFmtId="49" fontId="101" fillId="46" borderId="149" xfId="0" applyNumberFormat="1" applyFont="1" applyFill="1" applyBorder="1" applyAlignment="1" applyProtection="1">
      <alignment horizontal="center" vertical="center"/>
      <protection hidden="1"/>
    </xf>
    <xf numFmtId="49" fontId="4" fillId="60" borderId="160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61" xfId="0" applyNumberFormat="1" applyFont="1" applyFill="1" applyBorder="1" applyAlignment="1" applyProtection="1">
      <alignment horizontal="center" vertical="center"/>
      <protection hidden="1"/>
    </xf>
    <xf numFmtId="188" fontId="20" fillId="41" borderId="162" xfId="0" applyNumberFormat="1" applyFont="1" applyFill="1" applyBorder="1" applyAlignment="1" applyProtection="1">
      <alignment horizontal="center" vertical="center"/>
      <protection hidden="1"/>
    </xf>
    <xf numFmtId="188" fontId="20" fillId="41" borderId="163" xfId="0" applyNumberFormat="1" applyFont="1" applyFill="1" applyBorder="1" applyAlignment="1" applyProtection="1">
      <alignment horizontal="center" vertical="center"/>
      <protection hidden="1"/>
    </xf>
    <xf numFmtId="188" fontId="20" fillId="41" borderId="164" xfId="0" applyNumberFormat="1" applyFont="1" applyFill="1" applyBorder="1" applyAlignment="1" applyProtection="1">
      <alignment horizontal="center" vertical="center"/>
      <protection hidden="1"/>
    </xf>
    <xf numFmtId="188" fontId="20" fillId="41" borderId="165" xfId="0" applyNumberFormat="1" applyFont="1" applyFill="1" applyBorder="1" applyAlignment="1" applyProtection="1">
      <alignment horizontal="center" vertical="center"/>
      <protection hidden="1"/>
    </xf>
    <xf numFmtId="188" fontId="20" fillId="41" borderId="166" xfId="0" applyNumberFormat="1" applyFont="1" applyFill="1" applyBorder="1" applyAlignment="1" applyProtection="1">
      <alignment horizontal="center" vertical="center"/>
      <protection hidden="1"/>
    </xf>
    <xf numFmtId="188" fontId="20" fillId="41" borderId="167" xfId="0" applyNumberFormat="1" applyFont="1" applyFill="1" applyBorder="1" applyAlignment="1" applyProtection="1">
      <alignment horizontal="center" vertical="center"/>
      <protection hidden="1"/>
    </xf>
    <xf numFmtId="188" fontId="104" fillId="41" borderId="162" xfId="0" applyNumberFormat="1" applyFont="1" applyFill="1" applyBorder="1" applyAlignment="1" applyProtection="1">
      <alignment horizontal="center" vertical="center"/>
      <protection hidden="1"/>
    </xf>
    <xf numFmtId="188" fontId="104" fillId="41" borderId="164" xfId="0" applyNumberFormat="1" applyFont="1" applyFill="1" applyBorder="1" applyAlignment="1" applyProtection="1">
      <alignment horizontal="center" vertical="center"/>
      <protection hidden="1"/>
    </xf>
    <xf numFmtId="188" fontId="104" fillId="41" borderId="167" xfId="0" applyNumberFormat="1" applyFont="1" applyFill="1" applyBorder="1" applyAlignment="1" applyProtection="1">
      <alignment horizontal="center" vertical="center"/>
      <protection hidden="1"/>
    </xf>
    <xf numFmtId="188" fontId="104" fillId="41" borderId="166" xfId="0" applyNumberFormat="1" applyFont="1" applyFill="1" applyBorder="1" applyAlignment="1" applyProtection="1">
      <alignment horizontal="center" vertical="center"/>
      <protection hidden="1"/>
    </xf>
    <xf numFmtId="188" fontId="104" fillId="41" borderId="168" xfId="0" applyNumberFormat="1" applyFont="1" applyFill="1" applyBorder="1" applyAlignment="1" applyProtection="1">
      <alignment horizontal="center" vertical="center"/>
      <protection hidden="1"/>
    </xf>
    <xf numFmtId="188" fontId="20" fillId="41" borderId="169" xfId="0" applyNumberFormat="1" applyFont="1" applyFill="1" applyBorder="1" applyAlignment="1" applyProtection="1">
      <alignment horizontal="center" vertical="center"/>
      <protection hidden="1"/>
    </xf>
    <xf numFmtId="188" fontId="20" fillId="41" borderId="168" xfId="0" applyNumberFormat="1" applyFont="1" applyFill="1" applyBorder="1" applyAlignment="1" applyProtection="1">
      <alignment horizontal="center" vertical="center"/>
      <protection hidden="1"/>
    </xf>
    <xf numFmtId="188" fontId="20" fillId="41" borderId="170" xfId="0" applyNumberFormat="1" applyFont="1" applyFill="1" applyBorder="1" applyAlignment="1" applyProtection="1">
      <alignment horizontal="center" vertical="center"/>
      <protection hidden="1"/>
    </xf>
    <xf numFmtId="49" fontId="1" fillId="41" borderId="171" xfId="0" applyNumberFormat="1" applyFont="1" applyFill="1" applyBorder="1" applyAlignment="1" applyProtection="1">
      <alignment horizontal="center" vertical="center"/>
      <protection hidden="1"/>
    </xf>
    <xf numFmtId="49" fontId="1" fillId="41" borderId="162" xfId="0" applyNumberFormat="1" applyFont="1" applyFill="1" applyBorder="1" applyAlignment="1" applyProtection="1">
      <alignment horizontal="center" vertical="center"/>
      <protection hidden="1"/>
    </xf>
    <xf numFmtId="49" fontId="1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166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4" xfId="0" applyNumberFormat="1" applyFont="1" applyFill="1" applyBorder="1" applyAlignment="1" applyProtection="1">
      <alignment horizontal="center" vertical="center"/>
      <protection hidden="1"/>
    </xf>
    <xf numFmtId="49" fontId="1" fillId="41" borderId="174" xfId="0" applyNumberFormat="1" applyFont="1" applyFill="1" applyBorder="1" applyAlignment="1" applyProtection="1">
      <alignment horizontal="center" vertical="center"/>
      <protection hidden="1"/>
    </xf>
    <xf numFmtId="49" fontId="1" fillId="41" borderId="167" xfId="0" applyNumberFormat="1" applyFont="1" applyFill="1" applyBorder="1" applyAlignment="1" applyProtection="1">
      <alignment horizontal="center" vertical="center"/>
      <protection hidden="1"/>
    </xf>
    <xf numFmtId="49" fontId="1" fillId="41" borderId="175" xfId="0" applyNumberFormat="1" applyFont="1" applyFill="1" applyBorder="1" applyAlignment="1" applyProtection="1">
      <alignment horizontal="center" vertical="center"/>
      <protection hidden="1"/>
    </xf>
    <xf numFmtId="49" fontId="1" fillId="41" borderId="168" xfId="0" applyNumberFormat="1" applyFont="1" applyFill="1" applyBorder="1" applyAlignment="1" applyProtection="1">
      <alignment horizontal="center" vertical="center"/>
      <protection hidden="1"/>
    </xf>
    <xf numFmtId="49" fontId="51" fillId="61" borderId="176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0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7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8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61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9" xfId="0" applyNumberFormat="1" applyFont="1" applyFill="1" applyBorder="1" applyAlignment="1" applyProtection="1">
      <alignment horizontal="center" vertical="center" wrapText="1"/>
      <protection hidden="1"/>
    </xf>
    <xf numFmtId="188" fontId="20" fillId="41" borderId="180" xfId="0" applyNumberFormat="1" applyFont="1" applyFill="1" applyBorder="1" applyAlignment="1" applyProtection="1">
      <alignment horizontal="center" vertical="center"/>
      <protection hidden="1"/>
    </xf>
    <xf numFmtId="49" fontId="4" fillId="60" borderId="160" xfId="61" applyNumberFormat="1" applyFont="1" applyFill="1" applyBorder="1" applyAlignment="1" applyProtection="1">
      <alignment horizontal="center" vertical="center"/>
      <protection hidden="1"/>
    </xf>
    <xf numFmtId="49" fontId="4" fillId="60" borderId="181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82" xfId="61" applyNumberFormat="1" applyFont="1" applyFill="1" applyBorder="1" applyAlignment="1" applyProtection="1">
      <alignment horizontal="center" vertical="center"/>
      <protection hidden="1"/>
    </xf>
    <xf numFmtId="49" fontId="4" fillId="60" borderId="161" xfId="61" applyNumberFormat="1" applyFont="1" applyFill="1" applyBorder="1" applyAlignment="1" applyProtection="1">
      <alignment horizontal="center" vertical="center"/>
      <protection hidden="1"/>
    </xf>
    <xf numFmtId="49" fontId="4" fillId="60" borderId="183" xfId="61" applyNumberFormat="1" applyFont="1" applyFill="1" applyBorder="1" applyAlignment="1" applyProtection="1">
      <alignment horizontal="center" vertical="center"/>
      <protection hidden="1"/>
    </xf>
    <xf numFmtId="49" fontId="4" fillId="36" borderId="184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186" xfId="0" applyNumberFormat="1" applyFont="1" applyFill="1" applyBorder="1" applyAlignment="1" applyProtection="1">
      <alignment horizontal="center" vertical="center"/>
      <protection hidden="1"/>
    </xf>
    <xf numFmtId="49" fontId="4" fillId="36" borderId="187" xfId="0" applyNumberFormat="1" applyFont="1" applyFill="1" applyBorder="1" applyAlignment="1" applyProtection="1">
      <alignment horizontal="center" vertical="center"/>
      <protection hidden="1"/>
    </xf>
    <xf numFmtId="49" fontId="4" fillId="36" borderId="188" xfId="0" applyNumberFormat="1" applyFont="1" applyFill="1" applyBorder="1" applyAlignment="1" applyProtection="1">
      <alignment horizontal="center" vertical="center"/>
      <protection hidden="1"/>
    </xf>
    <xf numFmtId="49" fontId="4" fillId="60" borderId="189" xfId="36" applyNumberFormat="1" applyFont="1" applyFill="1" applyBorder="1" applyAlignment="1" applyProtection="1">
      <alignment horizontal="center" vertical="center"/>
      <protection hidden="1"/>
    </xf>
    <xf numFmtId="49" fontId="4" fillId="60" borderId="190" xfId="36" applyNumberFormat="1" applyFont="1" applyFill="1" applyBorder="1" applyAlignment="1" applyProtection="1">
      <alignment horizontal="center" vertical="center"/>
      <protection hidden="1"/>
    </xf>
    <xf numFmtId="49" fontId="4" fillId="60" borderId="191" xfId="36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49" fontId="4" fillId="36" borderId="192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center" vertical="center"/>
      <protection hidden="1"/>
    </xf>
    <xf numFmtId="49" fontId="1" fillId="41" borderId="194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184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7" xfId="0" applyNumberFormat="1" applyFont="1" applyFill="1" applyBorder="1" applyAlignment="1" applyProtection="1">
      <alignment horizontal="center" vertical="center"/>
      <protection hidden="1"/>
    </xf>
    <xf numFmtId="49" fontId="1" fillId="41" borderId="185" xfId="0" applyNumberFormat="1" applyFont="1" applyFill="1" applyBorder="1" applyAlignment="1" applyProtection="1">
      <alignment horizontal="center" vertical="center"/>
      <protection hidden="1"/>
    </xf>
    <xf numFmtId="49" fontId="1" fillId="41" borderId="186" xfId="0" applyNumberFormat="1" applyFont="1" applyFill="1" applyBorder="1" applyAlignment="1" applyProtection="1">
      <alignment horizontal="center" vertical="center"/>
      <protection hidden="1"/>
    </xf>
    <xf numFmtId="49" fontId="1" fillId="41" borderId="196" xfId="0" applyNumberFormat="1" applyFont="1" applyFill="1" applyBorder="1" applyAlignment="1" applyProtection="1">
      <alignment horizontal="center" vertical="center"/>
      <protection hidden="1"/>
    </xf>
    <xf numFmtId="49" fontId="1" fillId="41" borderId="197" xfId="0" applyNumberFormat="1" applyFont="1" applyFill="1" applyBorder="1" applyAlignment="1" applyProtection="1">
      <alignment horizontal="center" vertical="center"/>
      <protection hidden="1"/>
    </xf>
    <xf numFmtId="49" fontId="1" fillId="41" borderId="187" xfId="0" applyNumberFormat="1" applyFont="1" applyFill="1" applyBorder="1" applyAlignment="1" applyProtection="1">
      <alignment horizontal="center" vertical="center"/>
      <protection hidden="1"/>
    </xf>
    <xf numFmtId="49" fontId="1" fillId="41" borderId="188" xfId="0" applyNumberFormat="1" applyFont="1" applyFill="1" applyBorder="1" applyAlignment="1" applyProtection="1">
      <alignment horizontal="center" vertical="center"/>
      <protection hidden="1"/>
    </xf>
    <xf numFmtId="49" fontId="1" fillId="41" borderId="198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79" xfId="0" applyNumberFormat="1" applyFont="1" applyFill="1" applyBorder="1" applyAlignment="1" applyProtection="1">
      <alignment horizontal="center" vertical="center"/>
      <protection hidden="1"/>
    </xf>
    <xf numFmtId="49" fontId="4" fillId="36" borderId="199" xfId="0" applyNumberFormat="1" applyFont="1" applyFill="1" applyBorder="1" applyAlignment="1" applyProtection="1">
      <alignment horizontal="center" vertical="center"/>
      <protection hidden="1"/>
    </xf>
    <xf numFmtId="49" fontId="4" fillId="36" borderId="160" xfId="0" applyNumberFormat="1" applyFont="1" applyFill="1" applyBorder="1" applyAlignment="1" applyProtection="1">
      <alignment horizontal="center" vertical="center"/>
      <protection hidden="1"/>
    </xf>
    <xf numFmtId="49" fontId="1" fillId="41" borderId="194" xfId="0" applyNumberFormat="1" applyFont="1" applyFill="1" applyBorder="1" applyAlignment="1" applyProtection="1">
      <alignment horizontal="left" vertical="center"/>
      <protection hidden="1"/>
    </xf>
    <xf numFmtId="49" fontId="1" fillId="41" borderId="197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87" xfId="0" applyNumberFormat="1" applyFont="1" applyFill="1" applyBorder="1" applyAlignment="1" applyProtection="1">
      <alignment horizontal="left" vertical="center"/>
      <protection hidden="1"/>
    </xf>
    <xf numFmtId="49" fontId="1" fillId="41" borderId="200" xfId="0" applyNumberFormat="1" applyFont="1" applyFill="1" applyBorder="1" applyAlignment="1" applyProtection="1">
      <alignment horizontal="center" vertical="center"/>
      <protection hidden="1"/>
    </xf>
    <xf numFmtId="49" fontId="4" fillId="36" borderId="162" xfId="0" applyNumberFormat="1" applyFont="1" applyFill="1" applyBorder="1" applyAlignment="1" applyProtection="1">
      <alignment horizontal="left" vertical="center"/>
      <protection hidden="1"/>
    </xf>
    <xf numFmtId="49" fontId="4" fillId="36" borderId="166" xfId="0" applyNumberFormat="1" applyFont="1" applyFill="1" applyBorder="1" applyAlignment="1" applyProtection="1">
      <alignment horizontal="left" vertical="center"/>
      <protection hidden="1"/>
    </xf>
    <xf numFmtId="49" fontId="4" fillId="36" borderId="163" xfId="0" applyNumberFormat="1" applyFont="1" applyFill="1" applyBorder="1" applyAlignment="1" applyProtection="1">
      <alignment horizontal="left" vertical="center"/>
      <protection hidden="1"/>
    </xf>
    <xf numFmtId="184" fontId="4" fillId="36" borderId="171" xfId="0" applyNumberFormat="1" applyFont="1" applyFill="1" applyBorder="1" applyAlignment="1" applyProtection="1">
      <alignment horizontal="left" vertical="center"/>
      <protection hidden="1"/>
    </xf>
    <xf numFmtId="184" fontId="4" fillId="36" borderId="162" xfId="0" applyNumberFormat="1" applyFont="1" applyFill="1" applyBorder="1" applyAlignment="1" applyProtection="1">
      <alignment horizontal="left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" fontId="4" fillId="36" borderId="194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86" xfId="0" applyNumberFormat="1" applyFont="1" applyFill="1" applyBorder="1" applyAlignment="1" applyProtection="1">
      <alignment horizontal="center" vertical="center"/>
      <protection hidden="1"/>
    </xf>
    <xf numFmtId="49" fontId="4" fillId="36" borderId="201" xfId="0" applyNumberFormat="1" applyFont="1" applyFill="1" applyBorder="1" applyAlignment="1" applyProtection="1">
      <alignment horizontal="center" vertical="center"/>
      <protection hidden="1"/>
    </xf>
    <xf numFmtId="49" fontId="4" fillId="36" borderId="177" xfId="0" applyNumberFormat="1" applyFont="1" applyFill="1" applyBorder="1" applyAlignment="1" applyProtection="1">
      <alignment horizontal="center" vertical="center"/>
      <protection hidden="1"/>
    </xf>
    <xf numFmtId="49" fontId="4" fillId="36" borderId="196" xfId="0" applyNumberFormat="1" applyFont="1" applyFill="1" applyBorder="1" applyAlignment="1" applyProtection="1">
      <alignment horizontal="center" vertical="center"/>
      <protection hidden="1"/>
    </xf>
    <xf numFmtId="184" fontId="4" fillId="36" borderId="202" xfId="0" applyNumberFormat="1" applyFont="1" applyFill="1" applyBorder="1" applyAlignment="1" applyProtection="1">
      <alignment horizontal="center" vertical="center"/>
      <protection hidden="1"/>
    </xf>
    <xf numFmtId="184" fontId="4" fillId="36" borderId="203" xfId="0" applyNumberFormat="1" applyFont="1" applyFill="1" applyBorder="1" applyAlignment="1" applyProtection="1">
      <alignment horizontal="center" vertical="center"/>
      <protection hidden="1"/>
    </xf>
    <xf numFmtId="184" fontId="4" fillId="36" borderId="204" xfId="0" applyNumberFormat="1" applyFont="1" applyFill="1" applyBorder="1" applyAlignment="1" applyProtection="1">
      <alignment horizontal="center" vertical="center"/>
      <protection hidden="1"/>
    </xf>
    <xf numFmtId="184" fontId="4" fillId="36" borderId="171" xfId="0" applyNumberFormat="1" applyFont="1" applyFill="1" applyBorder="1" applyAlignment="1" applyProtection="1">
      <alignment horizontal="center" vertical="center"/>
      <protection hidden="1"/>
    </xf>
    <xf numFmtId="184" fontId="4" fillId="36" borderId="162" xfId="0" applyNumberFormat="1" applyFont="1" applyFill="1" applyBorder="1" applyAlignment="1" applyProtection="1">
      <alignment horizontal="center" vertical="center"/>
      <protection hidden="1"/>
    </xf>
    <xf numFmtId="184" fontId="4" fillId="36" borderId="205" xfId="0" applyNumberFormat="1" applyFont="1" applyFill="1" applyBorder="1" applyAlignment="1" applyProtection="1">
      <alignment horizontal="center" vertical="center"/>
      <protection hidden="1"/>
    </xf>
    <xf numFmtId="184" fontId="4" fillId="36" borderId="173" xfId="0" applyNumberFormat="1" applyFont="1" applyFill="1" applyBorder="1" applyAlignment="1" applyProtection="1">
      <alignment horizontal="center" vertical="center"/>
      <protection hidden="1"/>
    </xf>
    <xf numFmtId="184" fontId="4" fillId="36" borderId="164" xfId="0" applyNumberFormat="1" applyFont="1" applyFill="1" applyBorder="1" applyAlignment="1" applyProtection="1">
      <alignment horizontal="center" vertical="center"/>
      <protection hidden="1"/>
    </xf>
    <xf numFmtId="0" fontId="1" fillId="41" borderId="176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0" fontId="1" fillId="41" borderId="161" xfId="0" applyFont="1" applyFill="1" applyBorder="1" applyAlignment="1" applyProtection="1">
      <alignment horizontal="center" vertical="center"/>
      <protection hidden="1"/>
    </xf>
    <xf numFmtId="0" fontId="1" fillId="41" borderId="179" xfId="0" applyFont="1" applyFill="1" applyBorder="1" applyAlignment="1" applyProtection="1">
      <alignment horizontal="center" vertical="center"/>
      <protection hidden="1"/>
    </xf>
    <xf numFmtId="1" fontId="4" fillId="36" borderId="206" xfId="0" applyNumberFormat="1" applyFont="1" applyFill="1" applyBorder="1" applyAlignment="1" applyProtection="1">
      <alignment horizontal="center" vertical="center"/>
      <protection hidden="1"/>
    </xf>
    <xf numFmtId="1" fontId="4" fillId="36" borderId="207" xfId="0" applyNumberFormat="1" applyFont="1" applyFill="1" applyBorder="1" applyAlignment="1" applyProtection="1">
      <alignment horizontal="center" vertical="center"/>
      <protection hidden="1"/>
    </xf>
    <xf numFmtId="1" fontId="4" fillId="36" borderId="208" xfId="0" applyNumberFormat="1" applyFont="1" applyFill="1" applyBorder="1" applyAlignment="1" applyProtection="1">
      <alignment horizontal="center" vertical="center"/>
      <protection hidden="1"/>
    </xf>
    <xf numFmtId="184" fontId="4" fillId="36" borderId="172" xfId="0" applyNumberFormat="1" applyFont="1" applyFill="1" applyBorder="1" applyAlignment="1" applyProtection="1">
      <alignment horizontal="left" vertical="center"/>
      <protection hidden="1"/>
    </xf>
    <xf numFmtId="184" fontId="4" fillId="36" borderId="166" xfId="0" applyNumberFormat="1" applyFont="1" applyFill="1" applyBorder="1" applyAlignment="1" applyProtection="1">
      <alignment horizontal="left" vertical="center"/>
      <protection hidden="1"/>
    </xf>
    <xf numFmtId="49" fontId="33" fillId="36" borderId="209" xfId="0" applyNumberFormat="1" applyFont="1" applyFill="1" applyBorder="1" applyAlignment="1" applyProtection="1">
      <alignment horizontal="center" vertical="center"/>
      <protection hidden="1"/>
    </xf>
    <xf numFmtId="49" fontId="33" fillId="36" borderId="160" xfId="0" applyNumberFormat="1" applyFont="1" applyFill="1" applyBorder="1" applyAlignment="1" applyProtection="1">
      <alignment horizontal="center" vertical="center"/>
      <protection hidden="1"/>
    </xf>
    <xf numFmtId="49" fontId="33" fillId="36" borderId="210" xfId="0" applyNumberFormat="1" applyFont="1" applyFill="1" applyBorder="1" applyAlignment="1" applyProtection="1">
      <alignment horizontal="center" vertical="center"/>
      <protection hidden="1"/>
    </xf>
    <xf numFmtId="49" fontId="33" fillId="36" borderId="211" xfId="0" applyNumberFormat="1" applyFont="1" applyFill="1" applyBorder="1" applyAlignment="1" applyProtection="1">
      <alignment horizontal="center" vertical="center"/>
      <protection hidden="1"/>
    </xf>
    <xf numFmtId="49" fontId="33" fillId="36" borderId="0" xfId="0" applyNumberFormat="1" applyFont="1" applyFill="1" applyBorder="1" applyAlignment="1" applyProtection="1">
      <alignment horizontal="center" vertical="center"/>
      <protection hidden="1"/>
    </xf>
    <xf numFmtId="49" fontId="33" fillId="36" borderId="187" xfId="0" applyNumberFormat="1" applyFont="1" applyFill="1" applyBorder="1" applyAlignment="1" applyProtection="1">
      <alignment horizontal="center" vertical="center"/>
      <protection hidden="1"/>
    </xf>
    <xf numFmtId="49" fontId="33" fillId="36" borderId="212" xfId="0" applyNumberFormat="1" applyFont="1" applyFill="1" applyBorder="1" applyAlignment="1" applyProtection="1">
      <alignment horizontal="center" vertical="center"/>
      <protection hidden="1"/>
    </xf>
    <xf numFmtId="49" fontId="33" fillId="36" borderId="213" xfId="0" applyNumberFormat="1" applyFont="1" applyFill="1" applyBorder="1" applyAlignment="1" applyProtection="1">
      <alignment horizontal="center" vertical="center"/>
      <protection hidden="1"/>
    </xf>
    <xf numFmtId="49" fontId="33" fillId="36" borderId="214" xfId="0" applyNumberFormat="1" applyFont="1" applyFill="1" applyBorder="1" applyAlignment="1" applyProtection="1">
      <alignment horizontal="center" vertical="center"/>
      <protection hidden="1"/>
    </xf>
    <xf numFmtId="49" fontId="4" fillId="36" borderId="180" xfId="0" applyNumberFormat="1" applyFont="1" applyFill="1" applyBorder="1" applyAlignment="1" applyProtection="1">
      <alignment horizontal="left" vertical="center"/>
      <protection hidden="1"/>
    </xf>
    <xf numFmtId="49" fontId="1" fillId="41" borderId="186" xfId="0" applyNumberFormat="1" applyFont="1" applyFill="1" applyBorder="1" applyAlignment="1" applyProtection="1">
      <alignment horizontal="left" vertical="center"/>
      <protection hidden="1"/>
    </xf>
    <xf numFmtId="49" fontId="1" fillId="41" borderId="188" xfId="0" applyNumberFormat="1" applyFont="1" applyFill="1" applyBorder="1" applyAlignment="1" applyProtection="1">
      <alignment horizontal="left" vertical="center"/>
      <protection hidden="1"/>
    </xf>
    <xf numFmtId="1" fontId="4" fillId="60" borderId="16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201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7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61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9" xfId="0" applyNumberFormat="1" applyFont="1" applyFill="1" applyBorder="1" applyAlignment="1" applyProtection="1">
      <alignment horizontal="left" vertical="center" wrapText="1"/>
      <protection hidden="1"/>
    </xf>
    <xf numFmtId="49" fontId="4" fillId="60" borderId="160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61" xfId="0" applyNumberFormat="1" applyFont="1" applyFill="1" applyBorder="1" applyAlignment="1" applyProtection="1">
      <alignment horizontal="left" vertical="center"/>
      <protection hidden="1"/>
    </xf>
    <xf numFmtId="49" fontId="4" fillId="60" borderId="215" xfId="0" applyNumberFormat="1" applyFont="1" applyFill="1" applyBorder="1" applyAlignment="1" applyProtection="1">
      <alignment horizontal="center" vertical="center"/>
      <protection hidden="1"/>
    </xf>
    <xf numFmtId="49" fontId="4" fillId="60" borderId="176" xfId="0" applyNumberFormat="1" applyFont="1" applyFill="1" applyBorder="1" applyAlignment="1" applyProtection="1">
      <alignment horizontal="center" vertical="center"/>
      <protection hidden="1"/>
    </xf>
    <xf numFmtId="49" fontId="4" fillId="60" borderId="178" xfId="0" applyNumberFormat="1" applyFont="1" applyFill="1" applyBorder="1" applyAlignment="1" applyProtection="1">
      <alignment horizontal="center" vertical="center"/>
      <protection hidden="1"/>
    </xf>
    <xf numFmtId="49" fontId="4" fillId="60" borderId="201" xfId="36" applyNumberFormat="1" applyFont="1" applyFill="1" applyBorder="1" applyAlignment="1" applyProtection="1">
      <alignment horizontal="center" vertical="center"/>
      <protection hidden="1"/>
    </xf>
    <xf numFmtId="49" fontId="4" fillId="60" borderId="177" xfId="36" applyNumberFormat="1" applyFont="1" applyFill="1" applyBorder="1" applyAlignment="1" applyProtection="1">
      <alignment horizontal="center" vertical="center"/>
      <protection hidden="1"/>
    </xf>
    <xf numFmtId="49" fontId="4" fillId="60" borderId="179" xfId="36" applyNumberFormat="1" applyFont="1" applyFill="1" applyBorder="1" applyAlignment="1" applyProtection="1">
      <alignment horizontal="center" vertical="center"/>
      <protection hidden="1"/>
    </xf>
    <xf numFmtId="193" fontId="115" fillId="57" borderId="216" xfId="0" applyNumberFormat="1" applyFont="1" applyFill="1" applyBorder="1" applyAlignment="1" applyProtection="1">
      <alignment horizontal="center" vertical="center"/>
      <protection hidden="1"/>
    </xf>
    <xf numFmtId="193" fontId="115" fillId="57" borderId="217" xfId="0" applyNumberFormat="1" applyFont="1" applyFill="1" applyBorder="1" applyAlignment="1" applyProtection="1">
      <alignment horizontal="center" vertical="center"/>
      <protection hidden="1"/>
    </xf>
    <xf numFmtId="193" fontId="115" fillId="57" borderId="218" xfId="0" applyNumberFormat="1" applyFont="1" applyFill="1" applyBorder="1" applyAlignment="1" applyProtection="1">
      <alignment horizontal="center" vertical="center"/>
      <protection hidden="1"/>
    </xf>
    <xf numFmtId="193" fontId="115" fillId="57" borderId="0" xfId="0" applyNumberFormat="1" applyFont="1" applyFill="1" applyBorder="1" applyAlignment="1" applyProtection="1">
      <alignment horizontal="center" vertical="center"/>
      <protection hidden="1"/>
    </xf>
    <xf numFmtId="193" fontId="115" fillId="57" borderId="219" xfId="0" applyNumberFormat="1" applyFont="1" applyFill="1" applyBorder="1" applyAlignment="1" applyProtection="1">
      <alignment horizontal="center" vertical="center"/>
      <protection hidden="1"/>
    </xf>
    <xf numFmtId="193" fontId="115" fillId="57" borderId="220" xfId="0" applyNumberFormat="1" applyFont="1" applyFill="1" applyBorder="1" applyAlignment="1" applyProtection="1">
      <alignment horizontal="center" vertical="center"/>
      <protection hidden="1"/>
    </xf>
    <xf numFmtId="49" fontId="4" fillId="62" borderId="217" xfId="0" applyNumberFormat="1" applyFont="1" applyFill="1" applyBorder="1" applyAlignment="1" applyProtection="1">
      <alignment horizontal="center" vertical="center"/>
      <protection hidden="1"/>
    </xf>
    <xf numFmtId="49" fontId="4" fillId="62" borderId="0" xfId="0" applyNumberFormat="1" applyFont="1" applyFill="1" applyBorder="1" applyAlignment="1" applyProtection="1">
      <alignment horizontal="center" vertical="center"/>
      <protection hidden="1"/>
    </xf>
    <xf numFmtId="49" fontId="4" fillId="62" borderId="220" xfId="0" applyNumberFormat="1" applyFont="1" applyFill="1" applyBorder="1" applyAlignment="1" applyProtection="1">
      <alignment horizontal="center" vertical="center"/>
      <protection hidden="1"/>
    </xf>
    <xf numFmtId="193" fontId="116" fillId="63" borderId="217" xfId="0" applyNumberFormat="1" applyFont="1" applyFill="1" applyBorder="1" applyAlignment="1" applyProtection="1">
      <alignment horizontal="center" vertical="center"/>
      <protection hidden="1"/>
    </xf>
    <xf numFmtId="193" fontId="116" fillId="63" borderId="221" xfId="0" applyNumberFormat="1" applyFont="1" applyFill="1" applyBorder="1" applyAlignment="1" applyProtection="1">
      <alignment horizontal="center" vertical="center"/>
      <protection hidden="1"/>
    </xf>
    <xf numFmtId="193" fontId="116" fillId="63" borderId="0" xfId="0" applyNumberFormat="1" applyFont="1" applyFill="1" applyBorder="1" applyAlignment="1" applyProtection="1">
      <alignment horizontal="center" vertical="center"/>
      <protection hidden="1"/>
    </xf>
    <xf numFmtId="193" fontId="116" fillId="63" borderId="182" xfId="0" applyNumberFormat="1" applyFont="1" applyFill="1" applyBorder="1" applyAlignment="1" applyProtection="1">
      <alignment horizontal="center" vertical="center"/>
      <protection hidden="1"/>
    </xf>
    <xf numFmtId="193" fontId="116" fillId="63" borderId="220" xfId="0" applyNumberFormat="1" applyFont="1" applyFill="1" applyBorder="1" applyAlignment="1" applyProtection="1">
      <alignment horizontal="center" vertical="center"/>
      <protection hidden="1"/>
    </xf>
    <xf numFmtId="193" fontId="116" fillId="63" borderId="222" xfId="0" applyNumberFormat="1" applyFont="1" applyFill="1" applyBorder="1" applyAlignment="1" applyProtection="1">
      <alignment horizontal="center" vertical="center"/>
      <protection hidden="1"/>
    </xf>
    <xf numFmtId="49" fontId="46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61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0" fillId="36" borderId="223" xfId="0" applyNumberFormat="1" applyFont="1" applyFill="1" applyBorder="1" applyAlignment="1" applyProtection="1">
      <alignment horizontal="center" vertical="center"/>
      <protection hidden="1"/>
    </xf>
    <xf numFmtId="49" fontId="40" fillId="36" borderId="224" xfId="0" applyNumberFormat="1" applyFont="1" applyFill="1" applyBorder="1" applyAlignment="1" applyProtection="1">
      <alignment horizontal="center" vertical="center"/>
      <protection hidden="1"/>
    </xf>
    <xf numFmtId="49" fontId="40" fillId="36" borderId="225" xfId="0" applyNumberFormat="1" applyFont="1" applyFill="1" applyBorder="1" applyAlignment="1" applyProtection="1">
      <alignment horizontal="center" vertical="center"/>
      <protection hidden="1"/>
    </xf>
    <xf numFmtId="49" fontId="40" fillId="36" borderId="211" xfId="0" applyNumberFormat="1" applyFont="1" applyFill="1" applyBorder="1" applyAlignment="1" applyProtection="1">
      <alignment horizontal="center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0" fillId="36" borderId="187" xfId="0" applyNumberFormat="1" applyFont="1" applyFill="1" applyBorder="1" applyAlignment="1" applyProtection="1">
      <alignment horizontal="center" vertical="center"/>
      <protection hidden="1"/>
    </xf>
    <xf numFmtId="49" fontId="40" fillId="36" borderId="226" xfId="0" applyNumberFormat="1" applyFont="1" applyFill="1" applyBorder="1" applyAlignment="1" applyProtection="1">
      <alignment horizontal="center" vertical="center"/>
      <protection hidden="1"/>
    </xf>
    <xf numFmtId="49" fontId="40" fillId="36" borderId="161" xfId="0" applyNumberFormat="1" applyFont="1" applyFill="1" applyBorder="1" applyAlignment="1" applyProtection="1">
      <alignment horizontal="center" vertical="center"/>
      <protection hidden="1"/>
    </xf>
    <xf numFmtId="49" fontId="40" fillId="36" borderId="200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left" vertical="center"/>
      <protection hidden="1"/>
    </xf>
    <xf numFmtId="49" fontId="1" fillId="41" borderId="200" xfId="0" applyNumberFormat="1" applyFont="1" applyFill="1" applyBorder="1" applyAlignment="1" applyProtection="1">
      <alignment horizontal="left" vertical="center"/>
      <protection hidden="1"/>
    </xf>
    <xf numFmtId="49" fontId="47" fillId="28" borderId="215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0" xfId="0" applyNumberFormat="1" applyFont="1" applyFill="1" applyBorder="1" applyAlignment="1" applyProtection="1">
      <alignment horizontal="left" vertical="center" wrapText="1"/>
      <protection hidden="1"/>
    </xf>
    <xf numFmtId="49" fontId="47" fillId="41" borderId="201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1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17" fillId="28" borderId="215" xfId="0" applyNumberFormat="1" applyFont="1" applyFill="1" applyBorder="1" applyAlignment="1" applyProtection="1">
      <alignment horizontal="center" vertical="center"/>
      <protection hidden="1"/>
    </xf>
    <xf numFmtId="49" fontId="17" fillId="28" borderId="160" xfId="0" applyNumberFormat="1" applyFont="1" applyFill="1" applyBorder="1" applyAlignment="1" applyProtection="1">
      <alignment horizontal="center" vertical="center"/>
      <protection hidden="1"/>
    </xf>
    <xf numFmtId="49" fontId="17" fillId="41" borderId="201" xfId="0" applyNumberFormat="1" applyFont="1" applyFill="1" applyBorder="1" applyAlignment="1" applyProtection="1">
      <alignment horizontal="center" vertical="center"/>
      <protection hidden="1"/>
    </xf>
    <xf numFmtId="49" fontId="17" fillId="28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178" xfId="0" applyNumberFormat="1" applyFont="1" applyFill="1" applyBorder="1" applyAlignment="1" applyProtection="1">
      <alignment horizontal="center" vertical="center"/>
      <protection hidden="1"/>
    </xf>
    <xf numFmtId="49" fontId="17" fillId="28" borderId="161" xfId="0" applyNumberFormat="1" applyFont="1" applyFill="1" applyBorder="1" applyAlignment="1" applyProtection="1">
      <alignment horizontal="center" vertical="center"/>
      <protection hidden="1"/>
    </xf>
    <xf numFmtId="49" fontId="17" fillId="41" borderId="179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7" xfId="0" applyNumberFormat="1" applyFont="1" applyFill="1" applyBorder="1" applyAlignment="1" applyProtection="1">
      <alignment horizontal="center" vertical="center"/>
      <protection hidden="1"/>
    </xf>
    <xf numFmtId="0" fontId="12" fillId="44" borderId="228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1" borderId="229" xfId="0" applyNumberFormat="1" applyFont="1" applyFill="1" applyBorder="1" applyAlignment="1" applyProtection="1">
      <alignment horizontal="center" vertical="center"/>
      <protection hidden="1"/>
    </xf>
    <xf numFmtId="0" fontId="3" fillId="61" borderId="230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31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2" xfId="0" applyNumberFormat="1" applyFont="1" applyFill="1" applyBorder="1" applyAlignment="1" applyProtection="1">
      <alignment horizontal="left" vertical="center"/>
      <protection hidden="1"/>
    </xf>
    <xf numFmtId="49" fontId="32" fillId="36" borderId="233" xfId="0" applyNumberFormat="1" applyFont="1" applyFill="1" applyBorder="1" applyAlignment="1" applyProtection="1">
      <alignment horizontal="center" vertical="center" textRotation="90"/>
      <protection hidden="1"/>
    </xf>
    <xf numFmtId="49" fontId="32" fillId="36" borderId="0" xfId="0" applyNumberFormat="1" applyFont="1" applyFill="1" applyBorder="1" applyAlignment="1" applyProtection="1">
      <alignment horizontal="center" vertical="center" textRotation="90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3" fillId="46" borderId="235" xfId="0" applyNumberFormat="1" applyFont="1" applyFill="1" applyBorder="1" applyAlignment="1" applyProtection="1">
      <alignment horizontal="left" vertical="center"/>
      <protection hidden="1"/>
    </xf>
    <xf numFmtId="49" fontId="3" fillId="46" borderId="236" xfId="0" applyNumberFormat="1" applyFont="1" applyFill="1" applyBorder="1" applyAlignment="1" applyProtection="1">
      <alignment horizontal="left" vertical="center"/>
      <protection hidden="1"/>
    </xf>
    <xf numFmtId="49" fontId="24" fillId="47" borderId="237" xfId="0" applyNumberFormat="1" applyFont="1" applyFill="1" applyBorder="1" applyAlignment="1" applyProtection="1">
      <alignment horizontal="center" textRotation="90"/>
      <protection hidden="1"/>
    </xf>
    <xf numFmtId="49" fontId="24" fillId="47" borderId="155" xfId="0" applyNumberFormat="1" applyFont="1" applyFill="1" applyBorder="1" applyAlignment="1" applyProtection="1">
      <alignment horizontal="center" textRotation="90"/>
      <protection hidden="1"/>
    </xf>
    <xf numFmtId="49" fontId="24" fillId="47" borderId="238" xfId="0" applyNumberFormat="1" applyFont="1" applyFill="1" applyBorder="1" applyAlignment="1" applyProtection="1">
      <alignment horizontal="center" textRotation="90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0" fillId="41" borderId="239" xfId="0" applyNumberFormat="1" applyFill="1" applyBorder="1" applyAlignment="1" applyProtection="1">
      <alignment horizontal="center"/>
      <protection hidden="1"/>
    </xf>
    <xf numFmtId="49" fontId="0" fillId="41" borderId="233" xfId="0" applyNumberFormat="1" applyFill="1" applyBorder="1" applyAlignment="1" applyProtection="1">
      <alignment horizontal="center"/>
      <protection hidden="1"/>
    </xf>
    <xf numFmtId="49" fontId="0" fillId="41" borderId="240" xfId="0" applyNumberFormat="1" applyFill="1" applyBorder="1" applyAlignment="1" applyProtection="1">
      <alignment horizontal="center"/>
      <protection hidden="1"/>
    </xf>
    <xf numFmtId="49" fontId="0" fillId="41" borderId="135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41" xfId="0" applyNumberFormat="1" applyFill="1" applyBorder="1" applyAlignment="1" applyProtection="1">
      <alignment horizontal="center"/>
      <protection hidden="1"/>
    </xf>
    <xf numFmtId="49" fontId="0" fillId="41" borderId="228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49" fontId="24" fillId="47" borderId="242" xfId="0" applyNumberFormat="1" applyFont="1" applyFill="1" applyBorder="1" applyAlignment="1" applyProtection="1">
      <alignment horizontal="center" textRotation="90"/>
      <protection hidden="1"/>
    </xf>
    <xf numFmtId="49" fontId="24" fillId="47" borderId="141" xfId="0" applyNumberFormat="1" applyFont="1" applyFill="1" applyBorder="1" applyAlignment="1" applyProtection="1">
      <alignment horizontal="center" textRotation="90"/>
      <protection hidden="1"/>
    </xf>
    <xf numFmtId="49" fontId="24" fillId="47" borderId="243" xfId="0" applyNumberFormat="1" applyFont="1" applyFill="1" applyBorder="1" applyAlignment="1" applyProtection="1">
      <alignment horizontal="center" textRotation="90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7" xfId="0" applyFont="1" applyFill="1" applyBorder="1" applyAlignment="1" applyProtection="1">
      <alignment horizontal="center" vertical="center"/>
      <protection hidden="1"/>
    </xf>
    <xf numFmtId="0" fontId="12" fillId="65" borderId="228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44" xfId="0" applyNumberFormat="1" applyFont="1" applyFill="1" applyBorder="1" applyAlignment="1" applyProtection="1">
      <alignment horizontal="center" vertical="center"/>
      <protection hidden="1"/>
    </xf>
    <xf numFmtId="185" fontId="3" fillId="35" borderId="245" xfId="0" applyNumberFormat="1" applyFont="1" applyFill="1" applyBorder="1" applyAlignment="1" applyProtection="1">
      <alignment horizontal="center" vertical="center"/>
      <protection hidden="1"/>
    </xf>
    <xf numFmtId="185" fontId="3" fillId="35" borderId="246" xfId="0" applyNumberFormat="1" applyFont="1" applyFill="1" applyBorder="1" applyAlignment="1" applyProtection="1">
      <alignment horizontal="center" vertical="center"/>
      <protection hidden="1"/>
    </xf>
    <xf numFmtId="185" fontId="9" fillId="36" borderId="247" xfId="0" applyNumberFormat="1" applyFont="1" applyFill="1" applyBorder="1" applyAlignment="1" applyProtection="1">
      <alignment horizontal="center" vertical="center"/>
      <protection hidden="1"/>
    </xf>
    <xf numFmtId="185" fontId="9" fillId="36" borderId="248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6" borderId="250" xfId="0" applyNumberFormat="1" applyFont="1" applyFill="1" applyBorder="1" applyAlignment="1" applyProtection="1">
      <alignment horizontal="center" vertical="center"/>
      <protection hidden="1"/>
    </xf>
    <xf numFmtId="185" fontId="9" fillId="36" borderId="251" xfId="0" applyNumberFormat="1" applyFont="1" applyFill="1" applyBorder="1" applyAlignment="1" applyProtection="1">
      <alignment horizontal="center" vertical="center"/>
      <protection hidden="1"/>
    </xf>
    <xf numFmtId="185" fontId="9" fillId="34" borderId="247" xfId="0" applyNumberFormat="1" applyFont="1" applyFill="1" applyBorder="1" applyAlignment="1" applyProtection="1">
      <alignment horizontal="center" vertical="center"/>
      <protection hidden="1"/>
    </xf>
    <xf numFmtId="185" fontId="9" fillId="34" borderId="248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49" fontId="3" fillId="46" borderId="253" xfId="0" applyNumberFormat="1" applyFont="1" applyFill="1" applyBorder="1" applyAlignment="1" applyProtection="1">
      <alignment horizontal="left" vertical="center"/>
      <protection hidden="1"/>
    </xf>
    <xf numFmtId="49" fontId="3" fillId="46" borderId="254" xfId="0" applyNumberFormat="1" applyFont="1" applyFill="1" applyBorder="1" applyAlignment="1" applyProtection="1">
      <alignment horizontal="left" vertical="center"/>
      <protection hidden="1"/>
    </xf>
    <xf numFmtId="185" fontId="9" fillId="35" borderId="247" xfId="0" applyNumberFormat="1" applyFont="1" applyFill="1" applyBorder="1" applyAlignment="1" applyProtection="1">
      <alignment horizontal="center" vertical="center"/>
      <protection hidden="1"/>
    </xf>
    <xf numFmtId="185" fontId="9" fillId="35" borderId="248" xfId="0" applyNumberFormat="1" applyFont="1" applyFill="1" applyBorder="1" applyAlignment="1" applyProtection="1">
      <alignment horizontal="center" vertical="center"/>
      <protection hidden="1"/>
    </xf>
    <xf numFmtId="185" fontId="9" fillId="35" borderId="255" xfId="0" applyNumberFormat="1" applyFont="1" applyFill="1" applyBorder="1" applyAlignment="1" applyProtection="1">
      <alignment horizontal="center" vertical="center"/>
      <protection hidden="1"/>
    </xf>
    <xf numFmtId="185" fontId="9" fillId="35" borderId="256" xfId="0" applyNumberFormat="1" applyFont="1" applyFill="1" applyBorder="1" applyAlignment="1" applyProtection="1">
      <alignment horizontal="center" vertical="center"/>
      <protection hidden="1"/>
    </xf>
    <xf numFmtId="185" fontId="9" fillId="35" borderId="257" xfId="0" applyNumberFormat="1" applyFont="1" applyFill="1" applyBorder="1" applyAlignment="1" applyProtection="1">
      <alignment horizontal="center" vertical="center"/>
      <protection hidden="1"/>
    </xf>
    <xf numFmtId="49" fontId="24" fillId="47" borderId="258" xfId="0" applyNumberFormat="1" applyFont="1" applyFill="1" applyBorder="1" applyAlignment="1" applyProtection="1">
      <alignment horizontal="center" textRotation="90"/>
      <protection hidden="1"/>
    </xf>
    <xf numFmtId="49" fontId="24" fillId="47" borderId="259" xfId="0" applyNumberFormat="1" applyFont="1" applyFill="1" applyBorder="1" applyAlignment="1" applyProtection="1">
      <alignment horizontal="center" textRotation="90"/>
      <protection hidden="1"/>
    </xf>
    <xf numFmtId="49" fontId="24" fillId="47" borderId="260" xfId="0" applyNumberFormat="1" applyFont="1" applyFill="1" applyBorder="1" applyAlignment="1" applyProtection="1">
      <alignment horizontal="center" textRotation="90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50" xfId="0" applyNumberFormat="1" applyFont="1" applyFill="1" applyBorder="1" applyAlignment="1" applyProtection="1">
      <alignment horizontal="center" vertical="center"/>
      <protection hidden="1"/>
    </xf>
    <xf numFmtId="185" fontId="9" fillId="34" borderId="251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185" fontId="3" fillId="34" borderId="261" xfId="0" applyNumberFormat="1" applyFont="1" applyFill="1" applyBorder="1" applyAlignment="1" applyProtection="1">
      <alignment horizontal="center" vertical="center"/>
      <protection hidden="1"/>
    </xf>
    <xf numFmtId="185" fontId="3" fillId="34" borderId="262" xfId="0" applyNumberFormat="1" applyFont="1" applyFill="1" applyBorder="1" applyAlignment="1" applyProtection="1">
      <alignment horizontal="center" vertical="center"/>
      <protection hidden="1"/>
    </xf>
    <xf numFmtId="185" fontId="3" fillId="34" borderId="263" xfId="0" applyNumberFormat="1" applyFont="1" applyFill="1" applyBorder="1" applyAlignment="1" applyProtection="1">
      <alignment horizontal="center" vertical="center"/>
      <protection hidden="1"/>
    </xf>
    <xf numFmtId="185" fontId="9" fillId="34" borderId="255" xfId="0" applyNumberFormat="1" applyFont="1" applyFill="1" applyBorder="1" applyAlignment="1" applyProtection="1">
      <alignment horizontal="center" vertic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4" xfId="0" applyFont="1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4" xfId="0" applyFont="1" applyFill="1" applyBorder="1" applyAlignment="1" applyProtection="1">
      <alignment horizontal="center"/>
      <protection hidden="1"/>
    </xf>
    <xf numFmtId="0" fontId="111" fillId="58" borderId="265" xfId="0" applyFont="1" applyFill="1" applyBorder="1" applyAlignment="1" applyProtection="1">
      <alignment horizontal="center"/>
      <protection hidden="1"/>
    </xf>
    <xf numFmtId="0" fontId="111" fillId="58" borderId="155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4" xfId="0" applyFont="1" applyFill="1" applyBorder="1" applyAlignment="1" applyProtection="1">
      <alignment horizontal="center"/>
      <protection hidden="1"/>
    </xf>
    <xf numFmtId="0" fontId="98" fillId="28" borderId="155" xfId="0" applyFont="1" applyFill="1" applyBorder="1" applyAlignment="1" applyProtection="1">
      <alignment horizontal="center"/>
      <protection hidden="1"/>
    </xf>
    <xf numFmtId="0" fontId="98" fillId="28" borderId="36" xfId="0" applyFont="1" applyFill="1" applyBorder="1" applyAlignment="1" applyProtection="1">
      <alignment horizontal="center"/>
      <protection hidden="1"/>
    </xf>
    <xf numFmtId="0" fontId="21" fillId="39" borderId="155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4" xfId="0" applyFont="1" applyFill="1" applyBorder="1" applyAlignment="1" applyProtection="1">
      <alignment horizontal="center"/>
      <protection hidden="1"/>
    </xf>
    <xf numFmtId="0" fontId="21" fillId="39" borderId="36" xfId="0" applyFont="1" applyFill="1" applyBorder="1" applyAlignment="1" applyProtection="1">
      <alignment horizontal="center"/>
      <protection hidden="1"/>
    </xf>
    <xf numFmtId="0" fontId="2" fillId="58" borderId="266" xfId="0" applyFont="1" applyFill="1" applyBorder="1" applyAlignment="1" applyProtection="1">
      <alignment horizontal="center"/>
      <protection hidden="1"/>
    </xf>
    <xf numFmtId="0" fontId="2" fillId="58" borderId="267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  <xf numFmtId="0" fontId="0" fillId="40" borderId="268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4" xfId="0" applyFill="1" applyBorder="1" applyAlignment="1" applyProtection="1">
      <alignment horizontal="center"/>
      <protection hidden="1"/>
    </xf>
    <xf numFmtId="0" fontId="2" fillId="37" borderId="268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4" xfId="0" applyFont="1" applyFill="1" applyBorder="1" applyAlignment="1" applyProtection="1">
      <alignment horizontal="center"/>
      <protection hidden="1"/>
    </xf>
    <xf numFmtId="0" fontId="21" fillId="50" borderId="155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4" xfId="0" applyFont="1" applyFill="1" applyBorder="1" applyAlignment="1" applyProtection="1">
      <alignment horizontal="center"/>
      <protection hidden="1"/>
    </xf>
    <xf numFmtId="0" fontId="109" fillId="50" borderId="265" xfId="0" applyFont="1" applyFill="1" applyBorder="1" applyAlignment="1" applyProtection="1">
      <alignment horizontal="center"/>
      <protection hidden="1"/>
    </xf>
    <xf numFmtId="0" fontId="109" fillId="50" borderId="36" xfId="0" applyFont="1" applyFill="1" applyBorder="1" applyAlignment="1" applyProtection="1">
      <alignment horizontal="center"/>
      <protection hidden="1"/>
    </xf>
    <xf numFmtId="0" fontId="110" fillId="51" borderId="155" xfId="0" applyFont="1" applyFill="1" applyBorder="1" applyAlignment="1" applyProtection="1">
      <alignment horizontal="center"/>
      <protection hidden="1"/>
    </xf>
    <xf numFmtId="49" fontId="2" fillId="48" borderId="269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70" xfId="0" applyNumberFormat="1" applyFont="1" applyFill="1" applyBorder="1" applyAlignment="1" applyProtection="1">
      <alignment horizontal="right" vertical="center"/>
      <protection hidden="1"/>
    </xf>
    <xf numFmtId="49" fontId="22" fillId="41" borderId="228" xfId="0" applyNumberFormat="1" applyFont="1" applyFill="1" applyBorder="1" applyAlignment="1" applyProtection="1">
      <alignment horizontal="right" vertical="center"/>
      <protection hidden="1"/>
    </xf>
    <xf numFmtId="49" fontId="22" fillId="46" borderId="228" xfId="0" applyNumberFormat="1" applyFont="1" applyFill="1" applyBorder="1" applyAlignment="1" applyProtection="1">
      <alignment horizontal="left" vertical="center"/>
      <protection hidden="1"/>
    </xf>
    <xf numFmtId="0" fontId="28" fillId="0" borderId="228" xfId="0" applyFont="1" applyBorder="1" applyAlignment="1" applyProtection="1">
      <alignment/>
      <protection hidden="1"/>
    </xf>
    <xf numFmtId="0" fontId="28" fillId="0" borderId="57" xfId="0" applyFont="1" applyBorder="1" applyAlignment="1" applyProtection="1">
      <alignment/>
      <protection hidden="1"/>
    </xf>
    <xf numFmtId="49" fontId="23" fillId="41" borderId="271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70" xfId="0" applyNumberFormat="1" applyFont="1" applyFill="1" applyBorder="1" applyAlignment="1" applyProtection="1">
      <alignment horizontal="right"/>
      <protection hidden="1"/>
    </xf>
    <xf numFmtId="49" fontId="23" fillId="41" borderId="228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72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7" xfId="0" applyNumberFormat="1" applyFont="1" applyFill="1" applyBorder="1" applyAlignment="1" applyProtection="1">
      <alignment horizontal="left"/>
      <protection hidden="1"/>
    </xf>
    <xf numFmtId="49" fontId="23" fillId="46" borderId="228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3" fillId="44" borderId="273" xfId="0" applyNumberFormat="1" applyFont="1" applyFill="1" applyBorder="1" applyAlignment="1" applyProtection="1">
      <alignment horizontal="center" vertical="center"/>
      <protection hidden="1"/>
    </xf>
    <xf numFmtId="49" fontId="43" fillId="44" borderId="274" xfId="0" applyNumberFormat="1" applyFont="1" applyFill="1" applyBorder="1" applyAlignment="1" applyProtection="1">
      <alignment horizontal="center" vertical="center"/>
      <protection hidden="1"/>
    </xf>
    <xf numFmtId="49" fontId="13" fillId="46" borderId="275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4" xfId="0" applyNumberFormat="1" applyFont="1" applyFill="1" applyBorder="1" applyAlignment="1" applyProtection="1">
      <alignment horizontal="left" vertical="center"/>
      <protection hidden="1"/>
    </xf>
    <xf numFmtId="49" fontId="13" fillId="46" borderId="268" xfId="0" applyNumberFormat="1" applyFont="1" applyFill="1" applyBorder="1" applyAlignment="1" applyProtection="1">
      <alignment horizontal="left" vertical="center"/>
      <protection hidden="1"/>
    </xf>
    <xf numFmtId="0" fontId="0" fillId="41" borderId="244" xfId="0" applyFill="1" applyBorder="1" applyAlignment="1" applyProtection="1">
      <alignment horizontal="center"/>
      <protection hidden="1"/>
    </xf>
    <xf numFmtId="0" fontId="0" fillId="41" borderId="245" xfId="0" applyFill="1" applyBorder="1" applyAlignment="1" applyProtection="1">
      <alignment horizont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76" xfId="0" applyNumberFormat="1" applyFont="1" applyFill="1" applyBorder="1" applyAlignment="1" applyProtection="1">
      <alignment horizontal="center" vertical="center"/>
      <protection hidden="1"/>
    </xf>
    <xf numFmtId="49" fontId="13" fillId="46" borderId="277" xfId="0" applyNumberFormat="1" applyFont="1" applyFill="1" applyBorder="1" applyAlignment="1" applyProtection="1">
      <alignment horizontal="center" vertical="center"/>
      <protection hidden="1"/>
    </xf>
    <xf numFmtId="49" fontId="13" fillId="46" borderId="278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79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center" vertical="center"/>
      <protection hidden="1"/>
    </xf>
    <xf numFmtId="49" fontId="13" fillId="46" borderId="281" xfId="0" applyNumberFormat="1" applyFont="1" applyFill="1" applyBorder="1" applyAlignment="1" applyProtection="1">
      <alignment horizontal="center" vertical="center"/>
      <protection hidden="1"/>
    </xf>
    <xf numFmtId="49" fontId="13" fillId="46" borderId="282" xfId="0" applyNumberFormat="1" applyFont="1" applyFill="1" applyBorder="1" applyAlignment="1" applyProtection="1">
      <alignment horizontal="center" vertical="center"/>
      <protection hidden="1"/>
    </xf>
    <xf numFmtId="49" fontId="13" fillId="46" borderId="283" xfId="0" applyNumberFormat="1" applyFont="1" applyFill="1" applyBorder="1" applyAlignment="1" applyProtection="1">
      <alignment horizontal="left" vertical="center"/>
      <protection hidden="1"/>
    </xf>
    <xf numFmtId="49" fontId="13" fillId="46" borderId="281" xfId="0" applyNumberFormat="1" applyFont="1" applyFill="1" applyBorder="1" applyAlignment="1" applyProtection="1">
      <alignment horizontal="left" vertical="center"/>
      <protection hidden="1"/>
    </xf>
    <xf numFmtId="49" fontId="13" fillId="46" borderId="284" xfId="0" applyNumberFormat="1" applyFont="1" applyFill="1" applyBorder="1" applyAlignment="1" applyProtection="1">
      <alignment horizontal="left" vertical="center"/>
      <protection hidden="1"/>
    </xf>
    <xf numFmtId="49" fontId="13" fillId="46" borderId="280" xfId="0" applyNumberFormat="1" applyFont="1" applyFill="1" applyBorder="1" applyAlignment="1" applyProtection="1">
      <alignment horizontal="left" vertical="center"/>
      <protection hidden="1"/>
    </xf>
    <xf numFmtId="49" fontId="13" fillId="67" borderId="285" xfId="0" applyNumberFormat="1" applyFont="1" applyFill="1" applyBorder="1" applyAlignment="1" applyProtection="1">
      <alignment horizontal="left" vertical="center"/>
      <protection hidden="1"/>
    </xf>
    <xf numFmtId="49" fontId="13" fillId="67" borderId="286" xfId="0" applyNumberFormat="1" applyFont="1" applyFill="1" applyBorder="1" applyAlignment="1" applyProtection="1">
      <alignment horizontal="left" vertical="center"/>
      <protection hidden="1"/>
    </xf>
    <xf numFmtId="49" fontId="13" fillId="67" borderId="275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64" xfId="0" applyNumberFormat="1" applyFont="1" applyFill="1" applyBorder="1" applyAlignment="1" applyProtection="1">
      <alignment horizontal="left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250" xfId="0" applyNumberFormat="1" applyFont="1" applyFill="1" applyBorder="1" applyAlignment="1" applyProtection="1">
      <alignment horizontal="center" vertical="center"/>
      <protection hidden="1"/>
    </xf>
    <xf numFmtId="185" fontId="9" fillId="35" borderId="251" xfId="0" applyNumberFormat="1" applyFont="1" applyFill="1" applyBorder="1" applyAlignment="1" applyProtection="1">
      <alignment horizontal="center" vertical="center"/>
      <protection hidden="1"/>
    </xf>
    <xf numFmtId="0" fontId="14" fillId="44" borderId="287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88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89" xfId="0" applyFont="1" applyFill="1" applyBorder="1" applyAlignment="1" applyProtection="1">
      <alignment horizontal="center" textRotation="90"/>
      <protection hidden="1"/>
    </xf>
    <xf numFmtId="0" fontId="24" fillId="47" borderId="155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90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49" fontId="13" fillId="67" borderId="291" xfId="0" applyNumberFormat="1" applyFont="1" applyFill="1" applyBorder="1" applyAlignment="1" applyProtection="1">
      <alignment horizontal="left" vertical="center"/>
      <protection hidden="1"/>
    </xf>
    <xf numFmtId="49" fontId="13" fillId="42" borderId="275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4" xfId="0" applyNumberFormat="1" applyFont="1" applyFill="1" applyBorder="1" applyAlignment="1" applyProtection="1">
      <alignment horizontal="left" vertical="center"/>
      <protection hidden="1"/>
    </xf>
    <xf numFmtId="49" fontId="13" fillId="42" borderId="268" xfId="0" applyNumberFormat="1" applyFont="1" applyFill="1" applyBorder="1" applyAlignment="1" applyProtection="1">
      <alignment horizontal="left" vertical="center"/>
      <protection hidden="1"/>
    </xf>
    <xf numFmtId="49" fontId="13" fillId="42" borderId="283" xfId="0" applyNumberFormat="1" applyFont="1" applyFill="1" applyBorder="1" applyAlignment="1" applyProtection="1">
      <alignment horizontal="left" vertical="center"/>
      <protection hidden="1"/>
    </xf>
    <xf numFmtId="49" fontId="13" fillId="42" borderId="281" xfId="0" applyNumberFormat="1" applyFont="1" applyFill="1" applyBorder="1" applyAlignment="1" applyProtection="1">
      <alignment horizontal="left" vertical="center"/>
      <protection hidden="1"/>
    </xf>
    <xf numFmtId="49" fontId="13" fillId="42" borderId="284" xfId="0" applyNumberFormat="1" applyFont="1" applyFill="1" applyBorder="1" applyAlignment="1" applyProtection="1">
      <alignment horizontal="left" vertical="center"/>
      <protection hidden="1"/>
    </xf>
    <xf numFmtId="49" fontId="13" fillId="42" borderId="280" xfId="0" applyNumberFormat="1" applyFont="1" applyFill="1" applyBorder="1" applyAlignment="1" applyProtection="1">
      <alignment horizontal="left" vertical="center"/>
      <protection hidden="1"/>
    </xf>
    <xf numFmtId="185" fontId="9" fillId="36" borderId="292" xfId="0" applyNumberFormat="1" applyFont="1" applyFill="1" applyBorder="1" applyAlignment="1" applyProtection="1">
      <alignment horizontal="center" vertical="center"/>
      <protection hidden="1"/>
    </xf>
    <xf numFmtId="49" fontId="13" fillId="36" borderId="275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4" xfId="0" applyNumberFormat="1" applyFont="1" applyFill="1" applyBorder="1" applyAlignment="1" applyProtection="1">
      <alignment horizontal="left" vertic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93" xfId="0" applyFill="1" applyBorder="1" applyAlignment="1" applyProtection="1">
      <alignment horizontal="center" vertical="center"/>
      <protection hidden="1"/>
    </xf>
    <xf numFmtId="49" fontId="13" fillId="36" borderId="291" xfId="0" applyNumberFormat="1" applyFont="1" applyFill="1" applyBorder="1" applyAlignment="1" applyProtection="1">
      <alignment horizontal="left" vertical="center"/>
      <protection hidden="1"/>
    </xf>
    <xf numFmtId="49" fontId="13" fillId="36" borderId="285" xfId="0" applyNumberFormat="1" applyFont="1" applyFill="1" applyBorder="1" applyAlignment="1" applyProtection="1">
      <alignment horizontal="left" vertical="center"/>
      <protection hidden="1"/>
    </xf>
    <xf numFmtId="49" fontId="13" fillId="36" borderId="286" xfId="0" applyNumberFormat="1" applyFont="1" applyFill="1" applyBorder="1" applyAlignment="1" applyProtection="1">
      <alignment horizontal="left" vertical="center"/>
      <protection hidden="1"/>
    </xf>
    <xf numFmtId="49" fontId="13" fillId="42" borderId="294" xfId="0" applyNumberFormat="1" applyFont="1" applyFill="1" applyBorder="1" applyAlignment="1" applyProtection="1">
      <alignment horizontal="left" vertical="center"/>
      <protection hidden="1"/>
    </xf>
    <xf numFmtId="49" fontId="13" fillId="36" borderId="294" xfId="0" applyNumberFormat="1" applyFont="1" applyFill="1" applyBorder="1" applyAlignment="1" applyProtection="1">
      <alignment horizontal="left" vertical="center"/>
      <protection hidden="1"/>
    </xf>
    <xf numFmtId="49" fontId="13" fillId="67" borderId="268" xfId="0" applyNumberFormat="1" applyFont="1" applyFill="1" applyBorder="1" applyAlignment="1" applyProtection="1">
      <alignment horizontal="left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227" xfId="0" applyFont="1" applyFill="1" applyBorder="1" applyAlignment="1" applyProtection="1">
      <alignment horizontal="center" vertical="center"/>
      <protection hidden="1"/>
    </xf>
    <xf numFmtId="0" fontId="10" fillId="44" borderId="228" xfId="0" applyFont="1" applyFill="1" applyBorder="1" applyAlignment="1" applyProtection="1">
      <alignment horizontal="center" vertical="center"/>
      <protection hidden="1"/>
    </xf>
    <xf numFmtId="185" fontId="3" fillId="36" borderId="244" xfId="0" applyNumberFormat="1" applyFont="1" applyFill="1" applyBorder="1" applyAlignment="1" applyProtection="1">
      <alignment horizontal="center" vertical="center"/>
      <protection hidden="1"/>
    </xf>
    <xf numFmtId="185" fontId="3" fillId="36" borderId="245" xfId="0" applyNumberFormat="1" applyFont="1" applyFill="1" applyBorder="1" applyAlignment="1" applyProtection="1">
      <alignment horizontal="center" vertical="center"/>
      <protection hidden="1"/>
    </xf>
    <xf numFmtId="49" fontId="13" fillId="36" borderId="268" xfId="0" applyNumberFormat="1" applyFont="1" applyFill="1" applyBorder="1" applyAlignment="1" applyProtection="1">
      <alignment horizontal="left" vertical="center"/>
      <protection hidden="1"/>
    </xf>
    <xf numFmtId="49" fontId="13" fillId="67" borderId="295" xfId="0" applyNumberFormat="1" applyFont="1" applyFill="1" applyBorder="1" applyAlignment="1" applyProtection="1">
      <alignment horizontal="left" vertical="center"/>
      <protection hidden="1"/>
    </xf>
    <xf numFmtId="49" fontId="13" fillId="46" borderId="294" xfId="0" applyNumberFormat="1" applyFont="1" applyFill="1" applyBorder="1" applyAlignment="1" applyProtection="1">
      <alignment horizontal="left" vertical="center"/>
      <protection hidden="1"/>
    </xf>
    <xf numFmtId="49" fontId="13" fillId="67" borderId="294" xfId="0" applyNumberFormat="1" applyFont="1" applyFill="1" applyBorder="1" applyAlignment="1" applyProtection="1">
      <alignment horizontal="left" vertical="center"/>
      <protection hidden="1"/>
    </xf>
    <xf numFmtId="49" fontId="13" fillId="67" borderId="296" xfId="0" applyNumberFormat="1" applyFont="1" applyFill="1" applyBorder="1" applyAlignment="1" applyProtection="1">
      <alignment horizontal="left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185" fontId="3" fillId="35" borderId="262" xfId="0" applyNumberFormat="1" applyFont="1" applyFill="1" applyBorder="1" applyAlignment="1" applyProtection="1">
      <alignment horizontal="center" vertical="center"/>
      <protection hidden="1"/>
    </xf>
    <xf numFmtId="185" fontId="3" fillId="35" borderId="263" xfId="0" applyNumberFormat="1" applyFont="1" applyFill="1" applyBorder="1" applyAlignment="1" applyProtection="1">
      <alignment horizontal="center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76" xfId="0" applyNumberFormat="1" applyFont="1" applyFill="1" applyBorder="1" applyAlignment="1" applyProtection="1">
      <alignment horizontal="center" vertical="center"/>
      <protection hidden="1"/>
    </xf>
    <xf numFmtId="49" fontId="13" fillId="42" borderId="277" xfId="0" applyNumberFormat="1" applyFont="1" applyFill="1" applyBorder="1" applyAlignment="1" applyProtection="1">
      <alignment horizontal="center" vertical="center"/>
      <protection hidden="1"/>
    </xf>
    <xf numFmtId="49" fontId="13" fillId="42" borderId="278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79" xfId="0" applyNumberFormat="1" applyFont="1" applyFill="1" applyBorder="1" applyAlignment="1" applyProtection="1">
      <alignment horizontal="center" vertical="center"/>
      <protection hidden="1"/>
    </xf>
    <xf numFmtId="49" fontId="13" fillId="42" borderId="280" xfId="0" applyNumberFormat="1" applyFont="1" applyFill="1" applyBorder="1" applyAlignment="1" applyProtection="1">
      <alignment horizontal="center" vertical="center"/>
      <protection hidden="1"/>
    </xf>
    <xf numFmtId="49" fontId="13" fillId="42" borderId="281" xfId="0" applyNumberFormat="1" applyFont="1" applyFill="1" applyBorder="1" applyAlignment="1" applyProtection="1">
      <alignment horizontal="center" vertical="center"/>
      <protection hidden="1"/>
    </xf>
    <xf numFmtId="49" fontId="13" fillId="42" borderId="282" xfId="0" applyNumberFormat="1" applyFont="1" applyFill="1" applyBorder="1" applyAlignment="1" applyProtection="1">
      <alignment horizontal="center" vertical="center"/>
      <protection hidden="1"/>
    </xf>
    <xf numFmtId="49" fontId="13" fillId="36" borderId="295" xfId="0" applyNumberFormat="1" applyFont="1" applyFill="1" applyBorder="1" applyAlignment="1" applyProtection="1">
      <alignment horizontal="left" vertical="center"/>
      <protection hidden="1"/>
    </xf>
    <xf numFmtId="49" fontId="13" fillId="36" borderId="296" xfId="0" applyNumberFormat="1" applyFont="1" applyFill="1" applyBorder="1" applyAlignment="1" applyProtection="1">
      <alignment horizontal="left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0" fontId="15" fillId="49" borderId="159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297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298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4" xfId="0" applyFont="1" applyFill="1" applyBorder="1" applyAlignment="1" applyProtection="1">
      <alignment horizontal="center"/>
      <protection hidden="1"/>
    </xf>
    <xf numFmtId="0" fontId="27" fillId="28" borderId="278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4" xfId="0" applyFont="1" applyFill="1" applyBorder="1" applyAlignment="1" applyProtection="1">
      <alignment horizontal="center"/>
      <protection hidden="1"/>
    </xf>
    <xf numFmtId="0" fontId="110" fillId="51" borderId="278" xfId="0" applyFont="1" applyFill="1" applyBorder="1" applyAlignment="1" applyProtection="1">
      <alignment horizontal="center"/>
      <protection hidden="1"/>
    </xf>
    <xf numFmtId="0" fontId="110" fillId="51" borderId="266" xfId="0" applyFont="1" applyFill="1" applyBorder="1" applyAlignment="1" applyProtection="1">
      <alignment horizont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4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4" xfId="0" applyFont="1" applyFill="1" applyBorder="1" applyAlignment="1" applyProtection="1">
      <alignment horizontal="center"/>
      <protection hidden="1"/>
    </xf>
    <xf numFmtId="0" fontId="109" fillId="50" borderId="155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9" xfId="0" applyNumberFormat="1" applyFont="1" applyFill="1" applyBorder="1" applyAlignment="1" applyProtection="1">
      <alignment horizontal="center" vertical="center"/>
      <protection hidden="1"/>
    </xf>
    <xf numFmtId="49" fontId="2" fillId="48" borderId="300" xfId="0" applyNumberFormat="1" applyFont="1" applyFill="1" applyBorder="1" applyAlignment="1" applyProtection="1">
      <alignment horizontal="center" vertical="center"/>
      <protection hidden="1"/>
    </xf>
    <xf numFmtId="49" fontId="44" fillId="68" borderId="48" xfId="0" applyNumberFormat="1" applyFont="1" applyFill="1" applyBorder="1" applyAlignment="1" applyProtection="1">
      <alignment horizontal="center" vertical="center"/>
      <protection hidden="1"/>
    </xf>
    <xf numFmtId="49" fontId="44" fillId="68" borderId="49" xfId="0" applyNumberFormat="1" applyFont="1" applyFill="1" applyBorder="1" applyAlignment="1" applyProtection="1">
      <alignment horizontal="center" vertical="center"/>
      <protection hidden="1"/>
    </xf>
    <xf numFmtId="49" fontId="44" fillId="68" borderId="50" xfId="0" applyNumberFormat="1" applyFont="1" applyFill="1" applyBorder="1" applyAlignment="1" applyProtection="1">
      <alignment horizontal="center" vertical="center"/>
      <protection hidden="1"/>
    </xf>
    <xf numFmtId="49" fontId="44" fillId="68" borderId="66" xfId="0" applyNumberFormat="1" applyFont="1" applyFill="1" applyBorder="1" applyAlignment="1" applyProtection="1">
      <alignment horizontal="center" vertical="center"/>
      <protection hidden="1"/>
    </xf>
    <xf numFmtId="49" fontId="44" fillId="68" borderId="67" xfId="0" applyNumberFormat="1" applyFont="1" applyFill="1" applyBorder="1" applyAlignment="1" applyProtection="1">
      <alignment horizontal="center" vertical="center"/>
      <protection hidden="1"/>
    </xf>
    <xf numFmtId="49" fontId="44" fillId="68" borderId="68" xfId="0" applyNumberFormat="1" applyFont="1" applyFill="1" applyBorder="1" applyAlignment="1" applyProtection="1">
      <alignment horizontal="center" vertical="center"/>
      <protection hidden="1"/>
    </xf>
    <xf numFmtId="49" fontId="117" fillId="69" borderId="273" xfId="0" applyNumberFormat="1" applyFont="1" applyFill="1" applyBorder="1" applyAlignment="1" applyProtection="1">
      <alignment horizontal="center" vertical="center"/>
      <protection hidden="1"/>
    </xf>
    <xf numFmtId="49" fontId="117" fillId="69" borderId="274" xfId="0" applyNumberFormat="1" applyFont="1" applyFill="1" applyBorder="1" applyAlignment="1" applyProtection="1">
      <alignment horizontal="center" vertical="center"/>
      <protection hidden="1"/>
    </xf>
    <xf numFmtId="49" fontId="24" fillId="44" borderId="293" xfId="0" applyNumberFormat="1" applyFont="1" applyFill="1" applyBorder="1" applyAlignment="1" applyProtection="1">
      <alignment horizontal="center" vertical="center"/>
      <protection hidden="1"/>
    </xf>
    <xf numFmtId="49" fontId="3" fillId="44" borderId="293" xfId="0" applyNumberFormat="1" applyFont="1" applyFill="1" applyBorder="1" applyAlignment="1" applyProtection="1">
      <alignment horizontal="center" vertical="center"/>
      <protection hidden="1"/>
    </xf>
    <xf numFmtId="49" fontId="1" fillId="48" borderId="301" xfId="0" applyNumberFormat="1" applyFont="1" applyFill="1" applyBorder="1" applyAlignment="1" applyProtection="1">
      <alignment horizontal="center" vertical="center"/>
      <protection hidden="1"/>
    </xf>
    <xf numFmtId="49" fontId="1" fillId="48" borderId="302" xfId="0" applyNumberFormat="1" applyFont="1" applyFill="1" applyBorder="1" applyAlignment="1" applyProtection="1">
      <alignment horizontal="center" vertical="center"/>
      <protection hidden="1"/>
    </xf>
    <xf numFmtId="0" fontId="1" fillId="39" borderId="268" xfId="0" applyFont="1" applyFill="1" applyBorder="1" applyAlignment="1" applyProtection="1">
      <alignment horizontal="center"/>
      <protection hidden="1"/>
    </xf>
    <xf numFmtId="0" fontId="1" fillId="39" borderId="155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8" xfId="0" applyFont="1" applyFill="1" applyBorder="1" applyAlignment="1" applyProtection="1">
      <alignment horizontal="center"/>
      <protection hidden="1"/>
    </xf>
    <xf numFmtId="0" fontId="98" fillId="28" borderId="265" xfId="0" applyFont="1" applyFill="1" applyBorder="1" applyAlignment="1" applyProtection="1">
      <alignment horizontal="center"/>
      <protection hidden="1"/>
    </xf>
    <xf numFmtId="0" fontId="1" fillId="50" borderId="26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570" t="str">
        <f>Tabellini!A1</f>
        <v>XXIV CAMPIONATO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2"/>
      <c r="Q1" s="589" t="s">
        <v>17</v>
      </c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1"/>
      <c r="BN1" s="551" t="s">
        <v>335</v>
      </c>
      <c r="BO1" s="552"/>
      <c r="BP1" s="552"/>
      <c r="BQ1" s="552"/>
      <c r="BR1" s="552"/>
      <c r="BS1" s="552"/>
      <c r="BT1" s="552"/>
      <c r="BU1" s="552"/>
      <c r="BV1" s="552" t="s">
        <v>141</v>
      </c>
      <c r="BW1" s="552"/>
      <c r="BX1" s="552"/>
      <c r="BY1" s="552"/>
      <c r="BZ1" s="552"/>
      <c r="CA1" s="552"/>
      <c r="CB1" s="552"/>
      <c r="CC1" s="567"/>
    </row>
    <row r="2" spans="1:81" ht="4.5" customHeight="1">
      <c r="A2" s="573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5"/>
      <c r="Q2" s="592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4"/>
      <c r="BN2" s="525"/>
      <c r="BO2" s="526"/>
      <c r="BP2" s="526"/>
      <c r="BQ2" s="526"/>
      <c r="BR2" s="526"/>
      <c r="BS2" s="526"/>
      <c r="BT2" s="526"/>
      <c r="BU2" s="526"/>
      <c r="BV2" s="526"/>
      <c r="BW2" s="526"/>
      <c r="BX2" s="526"/>
      <c r="BY2" s="526"/>
      <c r="BZ2" s="526"/>
      <c r="CA2" s="526"/>
      <c r="CB2" s="526"/>
      <c r="CC2" s="568"/>
    </row>
    <row r="3" spans="1:81" ht="4.5" customHeight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4"/>
      <c r="P3" s="575"/>
      <c r="Q3" s="592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4"/>
      <c r="BN3" s="527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69"/>
    </row>
    <row r="4" spans="1:81" ht="4.5" customHeight="1">
      <c r="A4" s="561" t="str">
        <f>Tabellini!A4</f>
        <v>ELLADE FC</v>
      </c>
      <c r="B4" s="562"/>
      <c r="C4" s="562"/>
      <c r="D4" s="562"/>
      <c r="E4" s="562"/>
      <c r="F4" s="562"/>
      <c r="G4" s="562"/>
      <c r="H4" s="563" t="str">
        <f>Tabellini!B4</f>
        <v>DEPORTIVO LA R.</v>
      </c>
      <c r="I4" s="562"/>
      <c r="J4" s="562"/>
      <c r="K4" s="562"/>
      <c r="L4" s="562"/>
      <c r="M4" s="562"/>
      <c r="N4" s="562"/>
      <c r="O4" s="584">
        <f>Tabellini!A5</f>
        <v>1</v>
      </c>
      <c r="P4" s="564">
        <f>Tabellini!B5</f>
        <v>0</v>
      </c>
      <c r="Q4" s="592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4"/>
      <c r="BN4" s="558" t="s">
        <v>153</v>
      </c>
      <c r="BO4" s="558"/>
      <c r="BP4" s="558"/>
      <c r="BQ4" s="558"/>
      <c r="BR4" s="558"/>
      <c r="BS4" s="558"/>
      <c r="BT4" s="558"/>
      <c r="BU4" s="558"/>
      <c r="BV4" s="558" t="s">
        <v>69</v>
      </c>
      <c r="BW4" s="558"/>
      <c r="BX4" s="558"/>
      <c r="BY4" s="558"/>
      <c r="BZ4" s="558"/>
      <c r="CA4" s="558"/>
      <c r="CB4" s="558"/>
      <c r="CC4" s="560"/>
    </row>
    <row r="5" spans="1:81" ht="4.5" customHeight="1">
      <c r="A5" s="561"/>
      <c r="B5" s="562"/>
      <c r="C5" s="562"/>
      <c r="D5" s="562"/>
      <c r="E5" s="562"/>
      <c r="F5" s="562"/>
      <c r="G5" s="562"/>
      <c r="H5" s="563"/>
      <c r="I5" s="562"/>
      <c r="J5" s="562"/>
      <c r="K5" s="562"/>
      <c r="L5" s="562"/>
      <c r="M5" s="562"/>
      <c r="N5" s="562"/>
      <c r="O5" s="585"/>
      <c r="P5" s="565"/>
      <c r="Q5" s="592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593"/>
      <c r="BJ5" s="593"/>
      <c r="BK5" s="593"/>
      <c r="BL5" s="593"/>
      <c r="BM5" s="594"/>
      <c r="BN5" s="558"/>
      <c r="BO5" s="558"/>
      <c r="BP5" s="558"/>
      <c r="BQ5" s="558"/>
      <c r="BR5" s="558"/>
      <c r="BS5" s="558"/>
      <c r="BT5" s="558"/>
      <c r="BU5" s="558"/>
      <c r="BV5" s="558"/>
      <c r="BW5" s="558"/>
      <c r="BX5" s="558"/>
      <c r="BY5" s="558"/>
      <c r="BZ5" s="558"/>
      <c r="CA5" s="558"/>
      <c r="CB5" s="558"/>
      <c r="CC5" s="560"/>
    </row>
    <row r="6" spans="1:81" ht="4.5" customHeight="1">
      <c r="A6" s="561"/>
      <c r="B6" s="562"/>
      <c r="C6" s="562"/>
      <c r="D6" s="562"/>
      <c r="E6" s="562"/>
      <c r="F6" s="562"/>
      <c r="G6" s="562"/>
      <c r="H6" s="563"/>
      <c r="I6" s="562"/>
      <c r="J6" s="562"/>
      <c r="K6" s="562"/>
      <c r="L6" s="562"/>
      <c r="M6" s="562"/>
      <c r="N6" s="562"/>
      <c r="O6" s="586"/>
      <c r="P6" s="566"/>
      <c r="Q6" s="592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4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60"/>
    </row>
    <row r="7" spans="1:81" ht="4.5" customHeight="1">
      <c r="A7" s="561" t="str">
        <f>Tabellini!C4</f>
        <v>PICCIONE AIRLINES</v>
      </c>
      <c r="B7" s="562"/>
      <c r="C7" s="562"/>
      <c r="D7" s="562"/>
      <c r="E7" s="562"/>
      <c r="F7" s="562"/>
      <c r="G7" s="562"/>
      <c r="H7" s="563" t="str">
        <f>Tabellini!D4</f>
        <v>BORGOROSSO FFC</v>
      </c>
      <c r="I7" s="562"/>
      <c r="J7" s="562"/>
      <c r="K7" s="562"/>
      <c r="L7" s="562"/>
      <c r="M7" s="562"/>
      <c r="N7" s="562"/>
      <c r="O7" s="584">
        <f>Tabellini!C5</f>
        <v>1</v>
      </c>
      <c r="P7" s="564">
        <f>Tabellini!D5</f>
        <v>2</v>
      </c>
      <c r="Q7" s="592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4"/>
      <c r="BN7" s="558" t="s">
        <v>9</v>
      </c>
      <c r="BO7" s="558"/>
      <c r="BP7" s="558"/>
      <c r="BQ7" s="558"/>
      <c r="BR7" s="558"/>
      <c r="BS7" s="558"/>
      <c r="BT7" s="558"/>
      <c r="BU7" s="558"/>
      <c r="BV7" s="558" t="s">
        <v>11</v>
      </c>
      <c r="BW7" s="558"/>
      <c r="BX7" s="558"/>
      <c r="BY7" s="558"/>
      <c r="BZ7" s="558"/>
      <c r="CA7" s="558"/>
      <c r="CB7" s="558"/>
      <c r="CC7" s="560"/>
    </row>
    <row r="8" spans="1:81" ht="4.5" customHeight="1">
      <c r="A8" s="561"/>
      <c r="B8" s="562"/>
      <c r="C8" s="562"/>
      <c r="D8" s="562"/>
      <c r="E8" s="562"/>
      <c r="F8" s="562"/>
      <c r="G8" s="562"/>
      <c r="H8" s="563"/>
      <c r="I8" s="562"/>
      <c r="J8" s="562"/>
      <c r="K8" s="562"/>
      <c r="L8" s="562"/>
      <c r="M8" s="562"/>
      <c r="N8" s="562"/>
      <c r="O8" s="585"/>
      <c r="P8" s="565"/>
      <c r="Q8" s="592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4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60"/>
    </row>
    <row r="9" spans="1:81" ht="4.5" customHeight="1">
      <c r="A9" s="561"/>
      <c r="B9" s="562"/>
      <c r="C9" s="562"/>
      <c r="D9" s="562"/>
      <c r="E9" s="562"/>
      <c r="F9" s="562"/>
      <c r="G9" s="562"/>
      <c r="H9" s="563"/>
      <c r="I9" s="562"/>
      <c r="J9" s="562"/>
      <c r="K9" s="562"/>
      <c r="L9" s="562"/>
      <c r="M9" s="562"/>
      <c r="N9" s="562"/>
      <c r="O9" s="586"/>
      <c r="P9" s="566"/>
      <c r="Q9" s="592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  <c r="BG9" s="593"/>
      <c r="BH9" s="593"/>
      <c r="BI9" s="593"/>
      <c r="BJ9" s="593"/>
      <c r="BK9" s="593"/>
      <c r="BL9" s="593"/>
      <c r="BM9" s="594"/>
      <c r="BN9" s="558"/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60"/>
    </row>
    <row r="10" spans="1:81" ht="4.5" customHeight="1">
      <c r="A10" s="561" t="str">
        <f>Tabellini!E4</f>
        <v>FC LONGOBARDA</v>
      </c>
      <c r="B10" s="562"/>
      <c r="C10" s="562"/>
      <c r="D10" s="562"/>
      <c r="E10" s="562"/>
      <c r="F10" s="562"/>
      <c r="G10" s="562"/>
      <c r="H10" s="563" t="str">
        <f>Tabellini!F4</f>
        <v>PAJAX FC</v>
      </c>
      <c r="I10" s="562"/>
      <c r="J10" s="562"/>
      <c r="K10" s="562"/>
      <c r="L10" s="562"/>
      <c r="M10" s="562"/>
      <c r="N10" s="562"/>
      <c r="O10" s="584">
        <f>Tabellini!E5</f>
        <v>2</v>
      </c>
      <c r="P10" s="564">
        <f>Tabellini!F5</f>
        <v>0</v>
      </c>
      <c r="Q10" s="592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4"/>
      <c r="BN10" s="558" t="s">
        <v>84</v>
      </c>
      <c r="BO10" s="558"/>
      <c r="BP10" s="558"/>
      <c r="BQ10" s="558"/>
      <c r="BR10" s="558"/>
      <c r="BS10" s="558"/>
      <c r="BT10" s="558"/>
      <c r="BU10" s="558"/>
      <c r="BV10" s="558" t="s">
        <v>8</v>
      </c>
      <c r="BW10" s="558"/>
      <c r="BX10" s="558"/>
      <c r="BY10" s="558"/>
      <c r="BZ10" s="558"/>
      <c r="CA10" s="558"/>
      <c r="CB10" s="558"/>
      <c r="CC10" s="560"/>
    </row>
    <row r="11" spans="1:81" ht="4.5" customHeight="1">
      <c r="A11" s="561"/>
      <c r="B11" s="562"/>
      <c r="C11" s="562"/>
      <c r="D11" s="562"/>
      <c r="E11" s="562"/>
      <c r="F11" s="562"/>
      <c r="G11" s="562"/>
      <c r="H11" s="563"/>
      <c r="I11" s="562"/>
      <c r="J11" s="562"/>
      <c r="K11" s="562"/>
      <c r="L11" s="562"/>
      <c r="M11" s="562"/>
      <c r="N11" s="562"/>
      <c r="O11" s="585"/>
      <c r="P11" s="565"/>
      <c r="Q11" s="592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  <c r="BI11" s="593"/>
      <c r="BJ11" s="593"/>
      <c r="BK11" s="593"/>
      <c r="BL11" s="593"/>
      <c r="BM11" s="594"/>
      <c r="BN11" s="558"/>
      <c r="BO11" s="558"/>
      <c r="BP11" s="558"/>
      <c r="BQ11" s="558"/>
      <c r="BR11" s="558"/>
      <c r="BS11" s="558"/>
      <c r="BT11" s="558"/>
      <c r="BU11" s="558"/>
      <c r="BV11" s="558"/>
      <c r="BW11" s="558"/>
      <c r="BX11" s="558"/>
      <c r="BY11" s="558"/>
      <c r="BZ11" s="558"/>
      <c r="CA11" s="558"/>
      <c r="CB11" s="558"/>
      <c r="CC11" s="560"/>
    </row>
    <row r="12" spans="1:81" ht="4.5" customHeight="1">
      <c r="A12" s="561"/>
      <c r="B12" s="562"/>
      <c r="C12" s="562"/>
      <c r="D12" s="562"/>
      <c r="E12" s="562"/>
      <c r="F12" s="562"/>
      <c r="G12" s="562"/>
      <c r="H12" s="563"/>
      <c r="I12" s="562"/>
      <c r="J12" s="562"/>
      <c r="K12" s="562"/>
      <c r="L12" s="562"/>
      <c r="M12" s="562"/>
      <c r="N12" s="562"/>
      <c r="O12" s="586"/>
      <c r="P12" s="566"/>
      <c r="Q12" s="592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3"/>
      <c r="BJ12" s="593"/>
      <c r="BK12" s="593"/>
      <c r="BL12" s="593"/>
      <c r="BM12" s="594"/>
      <c r="BN12" s="558"/>
      <c r="BO12" s="558"/>
      <c r="BP12" s="558"/>
      <c r="BQ12" s="558"/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8"/>
      <c r="CC12" s="560"/>
    </row>
    <row r="13" spans="1:81" ht="4.5" customHeight="1">
      <c r="A13" s="561" t="str">
        <f>Tabellini!G4</f>
        <v>TONNENTUS FC</v>
      </c>
      <c r="B13" s="562"/>
      <c r="C13" s="562"/>
      <c r="D13" s="562"/>
      <c r="E13" s="562"/>
      <c r="F13" s="562"/>
      <c r="G13" s="562"/>
      <c r="H13" s="563" t="str">
        <f>Tabellini!H4</f>
        <v>MOJITO FC</v>
      </c>
      <c r="I13" s="562"/>
      <c r="J13" s="562"/>
      <c r="K13" s="562"/>
      <c r="L13" s="562"/>
      <c r="M13" s="562"/>
      <c r="N13" s="562"/>
      <c r="O13" s="584">
        <f>Tabellini!G5</f>
        <v>3</v>
      </c>
      <c r="P13" s="564">
        <f>Tabellini!H5</f>
        <v>0</v>
      </c>
      <c r="Q13" s="592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3"/>
      <c r="BH13" s="593"/>
      <c r="BI13" s="593"/>
      <c r="BJ13" s="593"/>
      <c r="BK13" s="593"/>
      <c r="BL13" s="593"/>
      <c r="BM13" s="594"/>
      <c r="BN13" s="558" t="s">
        <v>10</v>
      </c>
      <c r="BO13" s="558"/>
      <c r="BP13" s="558"/>
      <c r="BQ13" s="558"/>
      <c r="BR13" s="558"/>
      <c r="BS13" s="558"/>
      <c r="BT13" s="558"/>
      <c r="BU13" s="558"/>
      <c r="BV13" s="558" t="s">
        <v>16</v>
      </c>
      <c r="BW13" s="558"/>
      <c r="BX13" s="558"/>
      <c r="BY13" s="558"/>
      <c r="BZ13" s="558"/>
      <c r="CA13" s="558"/>
      <c r="CB13" s="558"/>
      <c r="CC13" s="560"/>
    </row>
    <row r="14" spans="1:81" ht="4.5" customHeight="1">
      <c r="A14" s="561"/>
      <c r="B14" s="562"/>
      <c r="C14" s="562"/>
      <c r="D14" s="562"/>
      <c r="E14" s="562"/>
      <c r="F14" s="562"/>
      <c r="G14" s="562"/>
      <c r="H14" s="563"/>
      <c r="I14" s="562"/>
      <c r="J14" s="562"/>
      <c r="K14" s="562"/>
      <c r="L14" s="562"/>
      <c r="M14" s="562"/>
      <c r="N14" s="562"/>
      <c r="O14" s="585"/>
      <c r="P14" s="565"/>
      <c r="Q14" s="592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593"/>
      <c r="AW14" s="593"/>
      <c r="AX14" s="593"/>
      <c r="AY14" s="593"/>
      <c r="AZ14" s="593"/>
      <c r="BA14" s="593"/>
      <c r="BB14" s="593"/>
      <c r="BC14" s="593"/>
      <c r="BD14" s="593"/>
      <c r="BE14" s="593"/>
      <c r="BF14" s="593"/>
      <c r="BG14" s="593"/>
      <c r="BH14" s="593"/>
      <c r="BI14" s="593"/>
      <c r="BJ14" s="593"/>
      <c r="BK14" s="593"/>
      <c r="BL14" s="593"/>
      <c r="BM14" s="594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60"/>
    </row>
    <row r="15" spans="1:81" ht="4.5" customHeight="1" thickBot="1">
      <c r="A15" s="561"/>
      <c r="B15" s="562"/>
      <c r="C15" s="562"/>
      <c r="D15" s="562"/>
      <c r="E15" s="562"/>
      <c r="F15" s="562"/>
      <c r="G15" s="562"/>
      <c r="H15" s="563"/>
      <c r="I15" s="562"/>
      <c r="J15" s="562"/>
      <c r="K15" s="562"/>
      <c r="L15" s="562"/>
      <c r="M15" s="562"/>
      <c r="N15" s="562"/>
      <c r="O15" s="586"/>
      <c r="P15" s="566"/>
      <c r="Q15" s="595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7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60"/>
    </row>
    <row r="16" spans="1:81" ht="4.5" customHeight="1" thickTop="1">
      <c r="A16" s="561" t="str">
        <f>Tabellini!I4</f>
        <v>BELARUS CCP</v>
      </c>
      <c r="B16" s="562"/>
      <c r="C16" s="562"/>
      <c r="D16" s="562"/>
      <c r="E16" s="562"/>
      <c r="F16" s="562"/>
      <c r="G16" s="562"/>
      <c r="H16" s="563" t="str">
        <f>Tabellini!J4</f>
        <v>LORD BYRON FC</v>
      </c>
      <c r="I16" s="562"/>
      <c r="J16" s="562"/>
      <c r="K16" s="562"/>
      <c r="L16" s="562"/>
      <c r="M16" s="562"/>
      <c r="N16" s="562"/>
      <c r="O16" s="584">
        <f>Tabellini!I5</f>
        <v>3</v>
      </c>
      <c r="P16" s="564">
        <f>Tabellini!J5</f>
        <v>0</v>
      </c>
      <c r="Q16" s="637" t="s">
        <v>151</v>
      </c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  <c r="BF16" s="638"/>
      <c r="BG16" s="638"/>
      <c r="BH16" s="638"/>
      <c r="BI16" s="638"/>
      <c r="BJ16" s="638"/>
      <c r="BK16" s="638"/>
      <c r="BL16" s="638"/>
      <c r="BM16" s="639"/>
      <c r="BN16" s="558" t="s">
        <v>80</v>
      </c>
      <c r="BO16" s="558"/>
      <c r="BP16" s="558"/>
      <c r="BQ16" s="558"/>
      <c r="BR16" s="558"/>
      <c r="BS16" s="558"/>
      <c r="BT16" s="558"/>
      <c r="BU16" s="558"/>
      <c r="BV16" s="558" t="s">
        <v>36</v>
      </c>
      <c r="BW16" s="558"/>
      <c r="BX16" s="558"/>
      <c r="BY16" s="558"/>
      <c r="BZ16" s="558"/>
      <c r="CA16" s="558"/>
      <c r="CB16" s="558"/>
      <c r="CC16" s="560"/>
    </row>
    <row r="17" spans="1:81" ht="4.5" customHeight="1">
      <c r="A17" s="561"/>
      <c r="B17" s="562"/>
      <c r="C17" s="562"/>
      <c r="D17" s="562"/>
      <c r="E17" s="562"/>
      <c r="F17" s="562"/>
      <c r="G17" s="562"/>
      <c r="H17" s="563"/>
      <c r="I17" s="562"/>
      <c r="J17" s="562"/>
      <c r="K17" s="562"/>
      <c r="L17" s="562"/>
      <c r="M17" s="562"/>
      <c r="N17" s="562"/>
      <c r="O17" s="585"/>
      <c r="P17" s="565"/>
      <c r="Q17" s="640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2"/>
      <c r="BN17" s="558"/>
      <c r="BO17" s="558"/>
      <c r="BP17" s="558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60"/>
    </row>
    <row r="18" spans="1:81" ht="4.5" customHeight="1" thickBot="1">
      <c r="A18" s="587"/>
      <c r="B18" s="588"/>
      <c r="C18" s="588"/>
      <c r="D18" s="588"/>
      <c r="E18" s="588"/>
      <c r="F18" s="588"/>
      <c r="G18" s="588"/>
      <c r="H18" s="563"/>
      <c r="I18" s="562"/>
      <c r="J18" s="562"/>
      <c r="K18" s="562"/>
      <c r="L18" s="562"/>
      <c r="M18" s="562"/>
      <c r="N18" s="562"/>
      <c r="O18" s="585"/>
      <c r="P18" s="565"/>
      <c r="Q18" s="643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4"/>
      <c r="BL18" s="644"/>
      <c r="BM18" s="645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98"/>
    </row>
    <row r="19" spans="1:81" ht="4.5" customHeight="1" thickTop="1">
      <c r="A19" s="610" t="s">
        <v>333</v>
      </c>
      <c r="B19" s="485" t="s">
        <v>334</v>
      </c>
      <c r="C19" s="485"/>
      <c r="D19" s="485"/>
      <c r="E19" s="485"/>
      <c r="F19" s="485"/>
      <c r="G19" s="485"/>
      <c r="H19" s="519" t="s">
        <v>192</v>
      </c>
      <c r="I19" s="520"/>
      <c r="J19" s="616" t="s">
        <v>147</v>
      </c>
      <c r="K19" s="617"/>
      <c r="L19" s="622">
        <v>1997</v>
      </c>
      <c r="M19" s="622"/>
      <c r="N19" s="625" t="s">
        <v>148</v>
      </c>
      <c r="O19" s="625"/>
      <c r="P19" s="626"/>
      <c r="Q19" s="613" t="s">
        <v>22</v>
      </c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 t="s">
        <v>146</v>
      </c>
      <c r="AN19" s="531"/>
      <c r="AO19" s="531"/>
      <c r="AP19" s="531"/>
      <c r="AQ19" s="531"/>
      <c r="AR19" s="531"/>
      <c r="AS19" s="531"/>
      <c r="AT19" s="531"/>
      <c r="AU19" s="531"/>
      <c r="AV19" s="531"/>
      <c r="AW19" s="531"/>
      <c r="AX19" s="531"/>
      <c r="AY19" s="531"/>
      <c r="AZ19" s="531" t="s">
        <v>23</v>
      </c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607" t="s">
        <v>160</v>
      </c>
      <c r="BO19" s="607"/>
      <c r="BP19" s="607"/>
      <c r="BQ19" s="607"/>
      <c r="BR19" s="607"/>
      <c r="BS19" s="607"/>
      <c r="BT19" s="607"/>
      <c r="BU19" s="607"/>
      <c r="BV19" s="601">
        <v>24</v>
      </c>
      <c r="BW19" s="601"/>
      <c r="BX19" s="601"/>
      <c r="BY19" s="601"/>
      <c r="BZ19" s="601"/>
      <c r="CA19" s="601"/>
      <c r="CB19" s="601"/>
      <c r="CC19" s="602"/>
    </row>
    <row r="20" spans="1:81" ht="4.5" customHeight="1">
      <c r="A20" s="611"/>
      <c r="B20" s="486"/>
      <c r="C20" s="486"/>
      <c r="D20" s="486"/>
      <c r="E20" s="486"/>
      <c r="F20" s="486"/>
      <c r="G20" s="486"/>
      <c r="H20" s="521"/>
      <c r="I20" s="522"/>
      <c r="J20" s="618"/>
      <c r="K20" s="619"/>
      <c r="L20" s="623"/>
      <c r="M20" s="623"/>
      <c r="N20" s="627"/>
      <c r="O20" s="627"/>
      <c r="P20" s="628"/>
      <c r="Q20" s="614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608"/>
      <c r="BO20" s="608"/>
      <c r="BP20" s="608"/>
      <c r="BQ20" s="608"/>
      <c r="BR20" s="608"/>
      <c r="BS20" s="608"/>
      <c r="BT20" s="608"/>
      <c r="BU20" s="608"/>
      <c r="BV20" s="603"/>
      <c r="BW20" s="603"/>
      <c r="BX20" s="603"/>
      <c r="BY20" s="603"/>
      <c r="BZ20" s="603"/>
      <c r="CA20" s="603"/>
      <c r="CB20" s="603"/>
      <c r="CC20" s="604"/>
    </row>
    <row r="21" spans="1:81" ht="4.5" customHeight="1" thickBot="1">
      <c r="A21" s="612"/>
      <c r="B21" s="487"/>
      <c r="C21" s="487"/>
      <c r="D21" s="487"/>
      <c r="E21" s="487"/>
      <c r="F21" s="487"/>
      <c r="G21" s="487"/>
      <c r="H21" s="523"/>
      <c r="I21" s="524"/>
      <c r="J21" s="620"/>
      <c r="K21" s="621"/>
      <c r="L21" s="624"/>
      <c r="M21" s="624"/>
      <c r="N21" s="629"/>
      <c r="O21" s="629"/>
      <c r="P21" s="630"/>
      <c r="Q21" s="615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533"/>
      <c r="BM21" s="533"/>
      <c r="BN21" s="609"/>
      <c r="BO21" s="609"/>
      <c r="BP21" s="609"/>
      <c r="BQ21" s="609"/>
      <c r="BR21" s="609"/>
      <c r="BS21" s="609"/>
      <c r="BT21" s="609"/>
      <c r="BU21" s="609"/>
      <c r="BV21" s="605"/>
      <c r="BW21" s="605"/>
      <c r="BX21" s="605"/>
      <c r="BY21" s="605"/>
      <c r="BZ21" s="605"/>
      <c r="CA21" s="605"/>
      <c r="CB21" s="605"/>
      <c r="CC21" s="606"/>
    </row>
    <row r="22" spans="1:81" ht="4.5" customHeight="1" thickTop="1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3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8"/>
      <c r="AZ22" s="658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8"/>
      <c r="BM22" s="659"/>
      <c r="BN22" s="648"/>
      <c r="BO22" s="649"/>
      <c r="BP22" s="649"/>
      <c r="BQ22" s="649"/>
      <c r="BR22" s="649"/>
      <c r="BS22" s="649"/>
      <c r="BT22" s="649"/>
      <c r="BU22" s="649"/>
      <c r="BV22" s="649"/>
      <c r="BW22" s="649"/>
      <c r="BX22" s="649"/>
      <c r="BY22" s="649"/>
      <c r="BZ22" s="649"/>
      <c r="CA22" s="649"/>
      <c r="CB22" s="649"/>
      <c r="CC22" s="650"/>
    </row>
    <row r="23" spans="1:81" ht="4.5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3"/>
      <c r="Q23" s="660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/>
      <c r="BC23" s="661"/>
      <c r="BD23" s="661"/>
      <c r="BE23" s="661"/>
      <c r="BF23" s="661"/>
      <c r="BG23" s="661"/>
      <c r="BH23" s="661"/>
      <c r="BI23" s="661"/>
      <c r="BJ23" s="661"/>
      <c r="BK23" s="661"/>
      <c r="BL23" s="661"/>
      <c r="BM23" s="662"/>
      <c r="BN23" s="651"/>
      <c r="BO23" s="652"/>
      <c r="BP23" s="652"/>
      <c r="BQ23" s="652"/>
      <c r="BR23" s="652"/>
      <c r="BS23" s="652"/>
      <c r="BT23" s="652"/>
      <c r="BU23" s="652"/>
      <c r="BV23" s="652"/>
      <c r="BW23" s="652"/>
      <c r="BX23" s="652"/>
      <c r="BY23" s="652"/>
      <c r="BZ23" s="652"/>
      <c r="CA23" s="652"/>
      <c r="CB23" s="652"/>
      <c r="CC23" s="653"/>
    </row>
    <row r="24" spans="1:81" ht="4.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3"/>
      <c r="Q24" s="660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2"/>
      <c r="BN24" s="651"/>
      <c r="BO24" s="652"/>
      <c r="BP24" s="652"/>
      <c r="BQ24" s="652"/>
      <c r="BR24" s="652"/>
      <c r="BS24" s="652"/>
      <c r="BT24" s="652"/>
      <c r="BU24" s="652"/>
      <c r="BV24" s="652"/>
      <c r="BW24" s="652"/>
      <c r="BX24" s="652"/>
      <c r="BY24" s="652"/>
      <c r="BZ24" s="652"/>
      <c r="CA24" s="652"/>
      <c r="CB24" s="652"/>
      <c r="CC24" s="653"/>
    </row>
    <row r="25" spans="1:81" ht="4.5" customHeight="1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3"/>
      <c r="Q25" s="660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/>
      <c r="BF25" s="661"/>
      <c r="BG25" s="661"/>
      <c r="BH25" s="661"/>
      <c r="BI25" s="661"/>
      <c r="BJ25" s="661"/>
      <c r="BK25" s="661"/>
      <c r="BL25" s="661"/>
      <c r="BM25" s="662"/>
      <c r="BN25" s="651"/>
      <c r="BO25" s="652"/>
      <c r="BP25" s="652"/>
      <c r="BQ25" s="652"/>
      <c r="BR25" s="652"/>
      <c r="BS25" s="652"/>
      <c r="BT25" s="652"/>
      <c r="BU25" s="652"/>
      <c r="BV25" s="652"/>
      <c r="BW25" s="652"/>
      <c r="BX25" s="652"/>
      <c r="BY25" s="652"/>
      <c r="BZ25" s="652"/>
      <c r="CA25" s="652"/>
      <c r="CB25" s="652"/>
      <c r="CC25" s="653"/>
    </row>
    <row r="26" spans="1:81" ht="4.5" customHeight="1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3"/>
      <c r="Q26" s="660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1"/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2"/>
      <c r="BN26" s="651"/>
      <c r="BO26" s="652"/>
      <c r="BP26" s="652"/>
      <c r="BQ26" s="652"/>
      <c r="BR26" s="652"/>
      <c r="BS26" s="652"/>
      <c r="BT26" s="652"/>
      <c r="BU26" s="652"/>
      <c r="BV26" s="652"/>
      <c r="BW26" s="652"/>
      <c r="BX26" s="652"/>
      <c r="BY26" s="652"/>
      <c r="BZ26" s="652"/>
      <c r="CA26" s="652"/>
      <c r="CB26" s="652"/>
      <c r="CC26" s="653"/>
    </row>
    <row r="27" spans="1:81" ht="4.5" customHeight="1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3"/>
      <c r="Q27" s="660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2"/>
      <c r="BN27" s="651"/>
      <c r="BO27" s="652"/>
      <c r="BP27" s="652"/>
      <c r="BQ27" s="652"/>
      <c r="BR27" s="652"/>
      <c r="BS27" s="652"/>
      <c r="BT27" s="652"/>
      <c r="BU27" s="652"/>
      <c r="BV27" s="652"/>
      <c r="BW27" s="652"/>
      <c r="BX27" s="652"/>
      <c r="BY27" s="652"/>
      <c r="BZ27" s="652"/>
      <c r="CA27" s="652"/>
      <c r="CB27" s="652"/>
      <c r="CC27" s="653"/>
    </row>
    <row r="28" spans="1:81" ht="4.5" customHeight="1">
      <c r="A28" s="631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3"/>
      <c r="Q28" s="660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661"/>
      <c r="AX28" s="661"/>
      <c r="AY28" s="661"/>
      <c r="AZ28" s="661"/>
      <c r="BA28" s="661"/>
      <c r="BB28" s="661"/>
      <c r="BC28" s="661"/>
      <c r="BD28" s="661"/>
      <c r="BE28" s="661"/>
      <c r="BF28" s="661"/>
      <c r="BG28" s="661"/>
      <c r="BH28" s="661"/>
      <c r="BI28" s="661"/>
      <c r="BJ28" s="661"/>
      <c r="BK28" s="661"/>
      <c r="BL28" s="661"/>
      <c r="BM28" s="662"/>
      <c r="BN28" s="651"/>
      <c r="BO28" s="652"/>
      <c r="BP28" s="652"/>
      <c r="BQ28" s="652"/>
      <c r="BR28" s="652"/>
      <c r="BS28" s="652"/>
      <c r="BT28" s="652"/>
      <c r="BU28" s="652"/>
      <c r="BV28" s="652"/>
      <c r="BW28" s="652"/>
      <c r="BX28" s="652"/>
      <c r="BY28" s="652"/>
      <c r="BZ28" s="652"/>
      <c r="CA28" s="652"/>
      <c r="CB28" s="652"/>
      <c r="CC28" s="653"/>
    </row>
    <row r="29" spans="1:81" ht="4.5" customHeight="1">
      <c r="A29" s="631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3"/>
      <c r="Q29" s="660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2"/>
      <c r="BN29" s="651"/>
      <c r="BO29" s="652"/>
      <c r="BP29" s="652"/>
      <c r="BQ29" s="652"/>
      <c r="BR29" s="652"/>
      <c r="BS29" s="652"/>
      <c r="BT29" s="652"/>
      <c r="BU29" s="652"/>
      <c r="BV29" s="652"/>
      <c r="BW29" s="652"/>
      <c r="BX29" s="652"/>
      <c r="BY29" s="652"/>
      <c r="BZ29" s="652"/>
      <c r="CA29" s="652"/>
      <c r="CB29" s="652"/>
      <c r="CC29" s="653"/>
    </row>
    <row r="30" spans="1:81" ht="4.5" customHeight="1">
      <c r="A30" s="631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3"/>
      <c r="Q30" s="660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/>
      <c r="AI30" s="661"/>
      <c r="AJ30" s="661"/>
      <c r="AK30" s="661"/>
      <c r="AL30" s="661"/>
      <c r="AM30" s="661"/>
      <c r="AN30" s="661"/>
      <c r="AO30" s="661"/>
      <c r="AP30" s="661"/>
      <c r="AQ30" s="661"/>
      <c r="AR30" s="661"/>
      <c r="AS30" s="661"/>
      <c r="AT30" s="661"/>
      <c r="AU30" s="661"/>
      <c r="AV30" s="661"/>
      <c r="AW30" s="661"/>
      <c r="AX30" s="661"/>
      <c r="AY30" s="661"/>
      <c r="AZ30" s="661"/>
      <c r="BA30" s="661"/>
      <c r="BB30" s="661"/>
      <c r="BC30" s="661"/>
      <c r="BD30" s="661"/>
      <c r="BE30" s="661"/>
      <c r="BF30" s="661"/>
      <c r="BG30" s="661"/>
      <c r="BH30" s="661"/>
      <c r="BI30" s="661"/>
      <c r="BJ30" s="661"/>
      <c r="BK30" s="661"/>
      <c r="BL30" s="661"/>
      <c r="BM30" s="662"/>
      <c r="BN30" s="651"/>
      <c r="BO30" s="652"/>
      <c r="BP30" s="652"/>
      <c r="BQ30" s="652"/>
      <c r="BR30" s="652"/>
      <c r="BS30" s="652"/>
      <c r="BT30" s="652"/>
      <c r="BU30" s="652"/>
      <c r="BV30" s="652"/>
      <c r="BW30" s="652"/>
      <c r="BX30" s="652"/>
      <c r="BY30" s="652"/>
      <c r="BZ30" s="652"/>
      <c r="CA30" s="652"/>
      <c r="CB30" s="652"/>
      <c r="CC30" s="653"/>
    </row>
    <row r="31" spans="1:81" ht="4.5" customHeight="1">
      <c r="A31" s="631"/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3"/>
      <c r="Q31" s="660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661"/>
      <c r="AL31" s="661"/>
      <c r="AM31" s="661"/>
      <c r="AN31" s="661"/>
      <c r="AO31" s="661"/>
      <c r="AP31" s="661"/>
      <c r="AQ31" s="661"/>
      <c r="AR31" s="661"/>
      <c r="AS31" s="661"/>
      <c r="AT31" s="661"/>
      <c r="AU31" s="661"/>
      <c r="AV31" s="661"/>
      <c r="AW31" s="661"/>
      <c r="AX31" s="661"/>
      <c r="AY31" s="661"/>
      <c r="AZ31" s="661"/>
      <c r="BA31" s="661"/>
      <c r="BB31" s="661"/>
      <c r="BC31" s="661"/>
      <c r="BD31" s="661"/>
      <c r="BE31" s="661"/>
      <c r="BF31" s="661"/>
      <c r="BG31" s="661"/>
      <c r="BH31" s="661"/>
      <c r="BI31" s="661"/>
      <c r="BJ31" s="661"/>
      <c r="BK31" s="661"/>
      <c r="BL31" s="661"/>
      <c r="BM31" s="662"/>
      <c r="BN31" s="651"/>
      <c r="BO31" s="652"/>
      <c r="BP31" s="652"/>
      <c r="BQ31" s="652"/>
      <c r="BR31" s="652"/>
      <c r="BS31" s="652"/>
      <c r="BT31" s="652"/>
      <c r="BU31" s="652"/>
      <c r="BV31" s="652"/>
      <c r="BW31" s="652"/>
      <c r="BX31" s="652"/>
      <c r="BY31" s="652"/>
      <c r="BZ31" s="652"/>
      <c r="CA31" s="652"/>
      <c r="CB31" s="652"/>
      <c r="CC31" s="653"/>
    </row>
    <row r="32" spans="1:81" ht="4.5" customHeight="1">
      <c r="A32" s="631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3"/>
      <c r="Q32" s="660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1"/>
      <c r="BM32" s="662"/>
      <c r="BN32" s="651"/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  <c r="BY32" s="652"/>
      <c r="BZ32" s="652"/>
      <c r="CA32" s="652"/>
      <c r="CB32" s="652"/>
      <c r="CC32" s="653"/>
    </row>
    <row r="33" spans="1:81" ht="4.5" customHeight="1">
      <c r="A33" s="631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3"/>
      <c r="Q33" s="660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661"/>
      <c r="AG33" s="661"/>
      <c r="AH33" s="661"/>
      <c r="AI33" s="661"/>
      <c r="AJ33" s="661"/>
      <c r="AK33" s="661"/>
      <c r="AL33" s="661"/>
      <c r="AM33" s="661"/>
      <c r="AN33" s="661"/>
      <c r="AO33" s="661"/>
      <c r="AP33" s="661"/>
      <c r="AQ33" s="661"/>
      <c r="AR33" s="661"/>
      <c r="AS33" s="661"/>
      <c r="AT33" s="661"/>
      <c r="AU33" s="661"/>
      <c r="AV33" s="661"/>
      <c r="AW33" s="661"/>
      <c r="AX33" s="661"/>
      <c r="AY33" s="661"/>
      <c r="AZ33" s="661"/>
      <c r="BA33" s="661"/>
      <c r="BB33" s="661"/>
      <c r="BC33" s="661"/>
      <c r="BD33" s="661"/>
      <c r="BE33" s="661"/>
      <c r="BF33" s="661"/>
      <c r="BG33" s="661"/>
      <c r="BH33" s="661"/>
      <c r="BI33" s="661"/>
      <c r="BJ33" s="661"/>
      <c r="BK33" s="661"/>
      <c r="BL33" s="661"/>
      <c r="BM33" s="662"/>
      <c r="BN33" s="651"/>
      <c r="BO33" s="652"/>
      <c r="BP33" s="652"/>
      <c r="BQ33" s="652"/>
      <c r="BR33" s="652"/>
      <c r="BS33" s="652"/>
      <c r="BT33" s="652"/>
      <c r="BU33" s="652"/>
      <c r="BV33" s="652"/>
      <c r="BW33" s="652"/>
      <c r="BX33" s="652"/>
      <c r="BY33" s="652"/>
      <c r="BZ33" s="652"/>
      <c r="CA33" s="652"/>
      <c r="CB33" s="652"/>
      <c r="CC33" s="653"/>
    </row>
    <row r="34" spans="1:81" ht="4.5" customHeight="1">
      <c r="A34" s="631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3"/>
      <c r="Q34" s="660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1"/>
      <c r="AM34" s="661"/>
      <c r="AN34" s="661"/>
      <c r="AO34" s="661"/>
      <c r="AP34" s="661"/>
      <c r="AQ34" s="661"/>
      <c r="AR34" s="661"/>
      <c r="AS34" s="661"/>
      <c r="AT34" s="661"/>
      <c r="AU34" s="661"/>
      <c r="AV34" s="661"/>
      <c r="AW34" s="661"/>
      <c r="AX34" s="661"/>
      <c r="AY34" s="661"/>
      <c r="AZ34" s="661"/>
      <c r="BA34" s="661"/>
      <c r="BB34" s="661"/>
      <c r="BC34" s="661"/>
      <c r="BD34" s="661"/>
      <c r="BE34" s="661"/>
      <c r="BF34" s="661"/>
      <c r="BG34" s="661"/>
      <c r="BH34" s="661"/>
      <c r="BI34" s="661"/>
      <c r="BJ34" s="661"/>
      <c r="BK34" s="661"/>
      <c r="BL34" s="661"/>
      <c r="BM34" s="662"/>
      <c r="BN34" s="651"/>
      <c r="BO34" s="652"/>
      <c r="BP34" s="652"/>
      <c r="BQ34" s="652"/>
      <c r="BR34" s="652"/>
      <c r="BS34" s="652"/>
      <c r="BT34" s="652"/>
      <c r="BU34" s="652"/>
      <c r="BV34" s="652"/>
      <c r="BW34" s="652"/>
      <c r="BX34" s="652"/>
      <c r="BY34" s="652"/>
      <c r="BZ34" s="652"/>
      <c r="CA34" s="652"/>
      <c r="CB34" s="652"/>
      <c r="CC34" s="653"/>
    </row>
    <row r="35" spans="1:81" ht="4.5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3"/>
      <c r="Q35" s="660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1"/>
      <c r="AN35" s="661"/>
      <c r="AO35" s="661"/>
      <c r="AP35" s="661"/>
      <c r="AQ35" s="661"/>
      <c r="AR35" s="661"/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1"/>
      <c r="BF35" s="661"/>
      <c r="BG35" s="661"/>
      <c r="BH35" s="661"/>
      <c r="BI35" s="661"/>
      <c r="BJ35" s="661"/>
      <c r="BK35" s="661"/>
      <c r="BL35" s="661"/>
      <c r="BM35" s="662"/>
      <c r="BN35" s="651"/>
      <c r="BO35" s="652"/>
      <c r="BP35" s="652"/>
      <c r="BQ35" s="652"/>
      <c r="BR35" s="652"/>
      <c r="BS35" s="652"/>
      <c r="BT35" s="652"/>
      <c r="BU35" s="652"/>
      <c r="BV35" s="652"/>
      <c r="BW35" s="652"/>
      <c r="BX35" s="652"/>
      <c r="BY35" s="652"/>
      <c r="BZ35" s="652"/>
      <c r="CA35" s="652"/>
      <c r="CB35" s="652"/>
      <c r="CC35" s="653"/>
    </row>
    <row r="36" spans="1:81" ht="4.5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3"/>
      <c r="Q36" s="660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61"/>
      <c r="AI36" s="661"/>
      <c r="AJ36" s="661"/>
      <c r="AK36" s="661"/>
      <c r="AL36" s="661"/>
      <c r="AM36" s="661"/>
      <c r="AN36" s="661"/>
      <c r="AO36" s="661"/>
      <c r="AP36" s="661"/>
      <c r="AQ36" s="661"/>
      <c r="AR36" s="661"/>
      <c r="AS36" s="661"/>
      <c r="AT36" s="661"/>
      <c r="AU36" s="661"/>
      <c r="AV36" s="661"/>
      <c r="AW36" s="661"/>
      <c r="AX36" s="661"/>
      <c r="AY36" s="661"/>
      <c r="AZ36" s="661"/>
      <c r="BA36" s="661"/>
      <c r="BB36" s="661"/>
      <c r="BC36" s="661"/>
      <c r="BD36" s="661"/>
      <c r="BE36" s="661"/>
      <c r="BF36" s="661"/>
      <c r="BG36" s="661"/>
      <c r="BH36" s="661"/>
      <c r="BI36" s="661"/>
      <c r="BJ36" s="661"/>
      <c r="BK36" s="661"/>
      <c r="BL36" s="661"/>
      <c r="BM36" s="662"/>
      <c r="BN36" s="651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2"/>
      <c r="CB36" s="652"/>
      <c r="CC36" s="653"/>
    </row>
    <row r="37" spans="1:81" ht="4.5" customHeight="1">
      <c r="A37" s="631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3"/>
      <c r="Q37" s="660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661"/>
      <c r="AI37" s="661"/>
      <c r="AJ37" s="661"/>
      <c r="AK37" s="661"/>
      <c r="AL37" s="661"/>
      <c r="AM37" s="661"/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2"/>
      <c r="BN37" s="651"/>
      <c r="BO37" s="652"/>
      <c r="BP37" s="652"/>
      <c r="BQ37" s="652"/>
      <c r="BR37" s="652"/>
      <c r="BS37" s="652"/>
      <c r="BT37" s="652"/>
      <c r="BU37" s="652"/>
      <c r="BV37" s="652"/>
      <c r="BW37" s="652"/>
      <c r="BX37" s="652"/>
      <c r="BY37" s="652"/>
      <c r="BZ37" s="652"/>
      <c r="CA37" s="652"/>
      <c r="CB37" s="652"/>
      <c r="CC37" s="653"/>
    </row>
    <row r="38" spans="1:81" ht="4.5" customHeight="1">
      <c r="A38" s="631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3"/>
      <c r="Q38" s="660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661"/>
      <c r="AI38" s="661"/>
      <c r="AJ38" s="661"/>
      <c r="AK38" s="661"/>
      <c r="AL38" s="661"/>
      <c r="AM38" s="661"/>
      <c r="AN38" s="661"/>
      <c r="AO38" s="661"/>
      <c r="AP38" s="661"/>
      <c r="AQ38" s="661"/>
      <c r="AR38" s="661"/>
      <c r="AS38" s="661"/>
      <c r="AT38" s="661"/>
      <c r="AU38" s="661"/>
      <c r="AV38" s="661"/>
      <c r="AW38" s="661"/>
      <c r="AX38" s="661"/>
      <c r="AY38" s="661"/>
      <c r="AZ38" s="661"/>
      <c r="BA38" s="661"/>
      <c r="BB38" s="661"/>
      <c r="BC38" s="661"/>
      <c r="BD38" s="661"/>
      <c r="BE38" s="661"/>
      <c r="BF38" s="661"/>
      <c r="BG38" s="661"/>
      <c r="BH38" s="661"/>
      <c r="BI38" s="661"/>
      <c r="BJ38" s="661"/>
      <c r="BK38" s="661"/>
      <c r="BL38" s="661"/>
      <c r="BM38" s="662"/>
      <c r="BN38" s="651"/>
      <c r="BO38" s="652"/>
      <c r="BP38" s="652"/>
      <c r="BQ38" s="652"/>
      <c r="BR38" s="652"/>
      <c r="BS38" s="652"/>
      <c r="BT38" s="652"/>
      <c r="BU38" s="652"/>
      <c r="BV38" s="652"/>
      <c r="BW38" s="652"/>
      <c r="BX38" s="652"/>
      <c r="BY38" s="652"/>
      <c r="BZ38" s="652"/>
      <c r="CA38" s="652"/>
      <c r="CB38" s="652"/>
      <c r="CC38" s="653"/>
    </row>
    <row r="39" spans="1:81" ht="4.5" customHeight="1">
      <c r="A39" s="631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3"/>
      <c r="Q39" s="660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661"/>
      <c r="AL39" s="661"/>
      <c r="AM39" s="661"/>
      <c r="AN39" s="661"/>
      <c r="AO39" s="661"/>
      <c r="AP39" s="661"/>
      <c r="AQ39" s="661"/>
      <c r="AR39" s="661"/>
      <c r="AS39" s="661"/>
      <c r="AT39" s="661"/>
      <c r="AU39" s="661"/>
      <c r="AV39" s="661"/>
      <c r="AW39" s="661"/>
      <c r="AX39" s="661"/>
      <c r="AY39" s="661"/>
      <c r="AZ39" s="661"/>
      <c r="BA39" s="661"/>
      <c r="BB39" s="661"/>
      <c r="BC39" s="661"/>
      <c r="BD39" s="661"/>
      <c r="BE39" s="661"/>
      <c r="BF39" s="661"/>
      <c r="BG39" s="661"/>
      <c r="BH39" s="661"/>
      <c r="BI39" s="661"/>
      <c r="BJ39" s="661"/>
      <c r="BK39" s="661"/>
      <c r="BL39" s="661"/>
      <c r="BM39" s="662"/>
      <c r="BN39" s="651"/>
      <c r="BO39" s="652"/>
      <c r="BP39" s="652"/>
      <c r="BQ39" s="652"/>
      <c r="BR39" s="652"/>
      <c r="BS39" s="652"/>
      <c r="BT39" s="652"/>
      <c r="BU39" s="652"/>
      <c r="BV39" s="652"/>
      <c r="BW39" s="652"/>
      <c r="BX39" s="652"/>
      <c r="BY39" s="652"/>
      <c r="BZ39" s="652"/>
      <c r="CA39" s="652"/>
      <c r="CB39" s="652"/>
      <c r="CC39" s="653"/>
    </row>
    <row r="40" spans="1:81" ht="4.5" customHeight="1">
      <c r="A40" s="631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3"/>
      <c r="Q40" s="660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1"/>
      <c r="AI40" s="661"/>
      <c r="AJ40" s="661"/>
      <c r="AK40" s="661"/>
      <c r="AL40" s="661"/>
      <c r="AM40" s="661"/>
      <c r="AN40" s="661"/>
      <c r="AO40" s="661"/>
      <c r="AP40" s="661"/>
      <c r="AQ40" s="661"/>
      <c r="AR40" s="661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61"/>
      <c r="BH40" s="661"/>
      <c r="BI40" s="661"/>
      <c r="BJ40" s="661"/>
      <c r="BK40" s="661"/>
      <c r="BL40" s="661"/>
      <c r="BM40" s="662"/>
      <c r="BN40" s="651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2"/>
      <c r="CA40" s="652"/>
      <c r="CB40" s="652"/>
      <c r="CC40" s="653"/>
    </row>
    <row r="41" spans="1:81" ht="4.5" customHeight="1">
      <c r="A41" s="631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3"/>
      <c r="Q41" s="660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1"/>
      <c r="BF41" s="661"/>
      <c r="BG41" s="661"/>
      <c r="BH41" s="661"/>
      <c r="BI41" s="661"/>
      <c r="BJ41" s="661"/>
      <c r="BK41" s="661"/>
      <c r="BL41" s="661"/>
      <c r="BM41" s="662"/>
      <c r="BN41" s="651"/>
      <c r="BO41" s="652"/>
      <c r="BP41" s="652"/>
      <c r="BQ41" s="652"/>
      <c r="BR41" s="652"/>
      <c r="BS41" s="652"/>
      <c r="BT41" s="652"/>
      <c r="BU41" s="652"/>
      <c r="BV41" s="652"/>
      <c r="BW41" s="652"/>
      <c r="BX41" s="652"/>
      <c r="BY41" s="652"/>
      <c r="BZ41" s="652"/>
      <c r="CA41" s="652"/>
      <c r="CB41" s="652"/>
      <c r="CC41" s="653"/>
    </row>
    <row r="42" spans="1:81" ht="4.5" customHeight="1">
      <c r="A42" s="631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3"/>
      <c r="Q42" s="660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  <c r="BL42" s="661"/>
      <c r="BM42" s="662"/>
      <c r="BN42" s="651"/>
      <c r="BO42" s="652"/>
      <c r="BP42" s="652"/>
      <c r="BQ42" s="652"/>
      <c r="BR42" s="652"/>
      <c r="BS42" s="652"/>
      <c r="BT42" s="652"/>
      <c r="BU42" s="652"/>
      <c r="BV42" s="652"/>
      <c r="BW42" s="652"/>
      <c r="BX42" s="652"/>
      <c r="BY42" s="652"/>
      <c r="BZ42" s="652"/>
      <c r="CA42" s="652"/>
      <c r="CB42" s="652"/>
      <c r="CC42" s="653"/>
    </row>
    <row r="43" spans="1:81" ht="4.5" customHeight="1">
      <c r="A43" s="631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3"/>
      <c r="Q43" s="660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1"/>
      <c r="AK43" s="661"/>
      <c r="AL43" s="661"/>
      <c r="AM43" s="661"/>
      <c r="AN43" s="661"/>
      <c r="AO43" s="661"/>
      <c r="AP43" s="661"/>
      <c r="AQ43" s="661"/>
      <c r="AR43" s="661"/>
      <c r="AS43" s="661"/>
      <c r="AT43" s="661"/>
      <c r="AU43" s="661"/>
      <c r="AV43" s="661"/>
      <c r="AW43" s="661"/>
      <c r="AX43" s="661"/>
      <c r="AY43" s="661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1"/>
      <c r="BM43" s="662"/>
      <c r="BN43" s="651"/>
      <c r="BO43" s="652"/>
      <c r="BP43" s="652"/>
      <c r="BQ43" s="652"/>
      <c r="BR43" s="652"/>
      <c r="BS43" s="652"/>
      <c r="BT43" s="652"/>
      <c r="BU43" s="652"/>
      <c r="BV43" s="652"/>
      <c r="BW43" s="652"/>
      <c r="BX43" s="652"/>
      <c r="BY43" s="652"/>
      <c r="BZ43" s="652"/>
      <c r="CA43" s="652"/>
      <c r="CB43" s="652"/>
      <c r="CC43" s="653"/>
    </row>
    <row r="44" spans="1:81" ht="4.5" customHeight="1">
      <c r="A44" s="631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3"/>
      <c r="Q44" s="660"/>
      <c r="R44" s="661"/>
      <c r="S44" s="661"/>
      <c r="T44" s="661"/>
      <c r="U44" s="661"/>
      <c r="V44" s="661"/>
      <c r="W44" s="661"/>
      <c r="X44" s="661"/>
      <c r="Y44" s="661"/>
      <c r="Z44" s="661"/>
      <c r="AA44" s="661"/>
      <c r="AB44" s="661"/>
      <c r="AC44" s="661"/>
      <c r="AD44" s="661"/>
      <c r="AE44" s="661"/>
      <c r="AF44" s="661"/>
      <c r="AG44" s="661"/>
      <c r="AH44" s="661"/>
      <c r="AI44" s="661"/>
      <c r="AJ44" s="661"/>
      <c r="AK44" s="661"/>
      <c r="AL44" s="661"/>
      <c r="AM44" s="661"/>
      <c r="AN44" s="661"/>
      <c r="AO44" s="661"/>
      <c r="AP44" s="661"/>
      <c r="AQ44" s="661"/>
      <c r="AR44" s="661"/>
      <c r="AS44" s="661"/>
      <c r="AT44" s="661"/>
      <c r="AU44" s="661"/>
      <c r="AV44" s="661"/>
      <c r="AW44" s="661"/>
      <c r="AX44" s="661"/>
      <c r="AY44" s="661"/>
      <c r="AZ44" s="661"/>
      <c r="BA44" s="661"/>
      <c r="BB44" s="661"/>
      <c r="BC44" s="661"/>
      <c r="BD44" s="661"/>
      <c r="BE44" s="661"/>
      <c r="BF44" s="661"/>
      <c r="BG44" s="661"/>
      <c r="BH44" s="661"/>
      <c r="BI44" s="661"/>
      <c r="BJ44" s="661"/>
      <c r="BK44" s="661"/>
      <c r="BL44" s="661"/>
      <c r="BM44" s="662"/>
      <c r="BN44" s="651"/>
      <c r="BO44" s="652"/>
      <c r="BP44" s="652"/>
      <c r="BQ44" s="652"/>
      <c r="BR44" s="652"/>
      <c r="BS44" s="652"/>
      <c r="BT44" s="652"/>
      <c r="BU44" s="652"/>
      <c r="BV44" s="652"/>
      <c r="BW44" s="652"/>
      <c r="BX44" s="652"/>
      <c r="BY44" s="652"/>
      <c r="BZ44" s="652"/>
      <c r="CA44" s="652"/>
      <c r="CB44" s="652"/>
      <c r="CC44" s="653"/>
    </row>
    <row r="45" spans="1:81" ht="4.5" customHeight="1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3"/>
      <c r="Q45" s="660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61"/>
      <c r="BH45" s="661"/>
      <c r="BI45" s="661"/>
      <c r="BJ45" s="661"/>
      <c r="BK45" s="661"/>
      <c r="BL45" s="661"/>
      <c r="BM45" s="662"/>
      <c r="BN45" s="651"/>
      <c r="BO45" s="652"/>
      <c r="BP45" s="652"/>
      <c r="BQ45" s="652"/>
      <c r="BR45" s="652"/>
      <c r="BS45" s="652"/>
      <c r="BT45" s="652"/>
      <c r="BU45" s="652"/>
      <c r="BV45" s="652"/>
      <c r="BW45" s="652"/>
      <c r="BX45" s="652"/>
      <c r="BY45" s="652"/>
      <c r="BZ45" s="652"/>
      <c r="CA45" s="652"/>
      <c r="CB45" s="652"/>
      <c r="CC45" s="653"/>
    </row>
    <row r="46" spans="1:81" ht="4.5" customHeight="1">
      <c r="A46" s="631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3"/>
      <c r="Q46" s="660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1"/>
      <c r="BH46" s="661"/>
      <c r="BI46" s="661"/>
      <c r="BJ46" s="661"/>
      <c r="BK46" s="661"/>
      <c r="BL46" s="661"/>
      <c r="BM46" s="662"/>
      <c r="BN46" s="651"/>
      <c r="BO46" s="652"/>
      <c r="BP46" s="652"/>
      <c r="BQ46" s="652"/>
      <c r="BR46" s="652"/>
      <c r="BS46" s="652"/>
      <c r="BT46" s="652"/>
      <c r="BU46" s="652"/>
      <c r="BV46" s="652"/>
      <c r="BW46" s="652"/>
      <c r="BX46" s="652"/>
      <c r="BY46" s="652"/>
      <c r="BZ46" s="652"/>
      <c r="CA46" s="652"/>
      <c r="CB46" s="652"/>
      <c r="CC46" s="653"/>
    </row>
    <row r="47" spans="1:81" ht="4.5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3"/>
      <c r="Q47" s="660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1"/>
      <c r="AN47" s="661"/>
      <c r="AO47" s="661"/>
      <c r="AP47" s="661"/>
      <c r="AQ47" s="661"/>
      <c r="AR47" s="661"/>
      <c r="AS47" s="661"/>
      <c r="AT47" s="661"/>
      <c r="AU47" s="661"/>
      <c r="AV47" s="661"/>
      <c r="AW47" s="661"/>
      <c r="AX47" s="661"/>
      <c r="AY47" s="661"/>
      <c r="AZ47" s="661"/>
      <c r="BA47" s="661"/>
      <c r="BB47" s="661"/>
      <c r="BC47" s="661"/>
      <c r="BD47" s="661"/>
      <c r="BE47" s="661"/>
      <c r="BF47" s="661"/>
      <c r="BG47" s="661"/>
      <c r="BH47" s="661"/>
      <c r="BI47" s="661"/>
      <c r="BJ47" s="661"/>
      <c r="BK47" s="661"/>
      <c r="BL47" s="661"/>
      <c r="BM47" s="662"/>
      <c r="BN47" s="651"/>
      <c r="BO47" s="652"/>
      <c r="BP47" s="652"/>
      <c r="BQ47" s="652"/>
      <c r="BR47" s="652"/>
      <c r="BS47" s="652"/>
      <c r="BT47" s="652"/>
      <c r="BU47" s="652"/>
      <c r="BV47" s="652"/>
      <c r="BW47" s="652"/>
      <c r="BX47" s="652"/>
      <c r="BY47" s="652"/>
      <c r="BZ47" s="652"/>
      <c r="CA47" s="652"/>
      <c r="CB47" s="652"/>
      <c r="CC47" s="653"/>
    </row>
    <row r="48" spans="1:81" ht="4.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3"/>
      <c r="Q48" s="660"/>
      <c r="R48" s="661"/>
      <c r="S48" s="661"/>
      <c r="T48" s="661"/>
      <c r="U48" s="661"/>
      <c r="V48" s="661"/>
      <c r="W48" s="661"/>
      <c r="X48" s="661"/>
      <c r="Y48" s="661"/>
      <c r="Z48" s="661"/>
      <c r="AA48" s="661"/>
      <c r="AB48" s="661"/>
      <c r="AC48" s="661"/>
      <c r="AD48" s="661"/>
      <c r="AE48" s="661"/>
      <c r="AF48" s="661"/>
      <c r="AG48" s="661"/>
      <c r="AH48" s="661"/>
      <c r="AI48" s="661"/>
      <c r="AJ48" s="661"/>
      <c r="AK48" s="661"/>
      <c r="AL48" s="661"/>
      <c r="AM48" s="661"/>
      <c r="AN48" s="661"/>
      <c r="AO48" s="661"/>
      <c r="AP48" s="661"/>
      <c r="AQ48" s="661"/>
      <c r="AR48" s="661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1"/>
      <c r="BG48" s="661"/>
      <c r="BH48" s="661"/>
      <c r="BI48" s="661"/>
      <c r="BJ48" s="661"/>
      <c r="BK48" s="661"/>
      <c r="BL48" s="661"/>
      <c r="BM48" s="662"/>
      <c r="BN48" s="651"/>
      <c r="BO48" s="652"/>
      <c r="BP48" s="652"/>
      <c r="BQ48" s="652"/>
      <c r="BR48" s="652"/>
      <c r="BS48" s="652"/>
      <c r="BT48" s="652"/>
      <c r="BU48" s="652"/>
      <c r="BV48" s="652"/>
      <c r="BW48" s="652"/>
      <c r="BX48" s="652"/>
      <c r="BY48" s="652"/>
      <c r="BZ48" s="652"/>
      <c r="CA48" s="652"/>
      <c r="CB48" s="652"/>
      <c r="CC48" s="653"/>
    </row>
    <row r="49" spans="1:81" ht="4.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3"/>
      <c r="Q49" s="660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661"/>
      <c r="AL49" s="661"/>
      <c r="AM49" s="661"/>
      <c r="AN49" s="661"/>
      <c r="AO49" s="661"/>
      <c r="AP49" s="661"/>
      <c r="AQ49" s="661"/>
      <c r="AR49" s="661"/>
      <c r="AS49" s="661"/>
      <c r="AT49" s="661"/>
      <c r="AU49" s="661"/>
      <c r="AV49" s="661"/>
      <c r="AW49" s="661"/>
      <c r="AX49" s="661"/>
      <c r="AY49" s="661"/>
      <c r="AZ49" s="661"/>
      <c r="BA49" s="661"/>
      <c r="BB49" s="661"/>
      <c r="BC49" s="661"/>
      <c r="BD49" s="661"/>
      <c r="BE49" s="661"/>
      <c r="BF49" s="661"/>
      <c r="BG49" s="661"/>
      <c r="BH49" s="661"/>
      <c r="BI49" s="661"/>
      <c r="BJ49" s="661"/>
      <c r="BK49" s="661"/>
      <c r="BL49" s="661"/>
      <c r="BM49" s="662"/>
      <c r="BN49" s="651"/>
      <c r="BO49" s="652"/>
      <c r="BP49" s="652"/>
      <c r="BQ49" s="652"/>
      <c r="BR49" s="652"/>
      <c r="BS49" s="652"/>
      <c r="BT49" s="652"/>
      <c r="BU49" s="652"/>
      <c r="BV49" s="652"/>
      <c r="BW49" s="652"/>
      <c r="BX49" s="652"/>
      <c r="BY49" s="652"/>
      <c r="BZ49" s="652"/>
      <c r="CA49" s="652"/>
      <c r="CB49" s="652"/>
      <c r="CC49" s="653"/>
    </row>
    <row r="50" spans="1:81" ht="4.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3"/>
      <c r="Q50" s="660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  <c r="AO50" s="661"/>
      <c r="AP50" s="661"/>
      <c r="AQ50" s="661"/>
      <c r="AR50" s="661"/>
      <c r="AS50" s="661"/>
      <c r="AT50" s="661"/>
      <c r="AU50" s="661"/>
      <c r="AV50" s="661"/>
      <c r="AW50" s="661"/>
      <c r="AX50" s="661"/>
      <c r="AY50" s="661"/>
      <c r="AZ50" s="661"/>
      <c r="BA50" s="661"/>
      <c r="BB50" s="661"/>
      <c r="BC50" s="661"/>
      <c r="BD50" s="661"/>
      <c r="BE50" s="661"/>
      <c r="BF50" s="661"/>
      <c r="BG50" s="661"/>
      <c r="BH50" s="661"/>
      <c r="BI50" s="661"/>
      <c r="BJ50" s="661"/>
      <c r="BK50" s="661"/>
      <c r="BL50" s="661"/>
      <c r="BM50" s="662"/>
      <c r="BN50" s="651"/>
      <c r="BO50" s="652"/>
      <c r="BP50" s="652"/>
      <c r="BQ50" s="652"/>
      <c r="BR50" s="652"/>
      <c r="BS50" s="652"/>
      <c r="BT50" s="652"/>
      <c r="BU50" s="652"/>
      <c r="BV50" s="652"/>
      <c r="BW50" s="652"/>
      <c r="BX50" s="652"/>
      <c r="BY50" s="652"/>
      <c r="BZ50" s="652"/>
      <c r="CA50" s="652"/>
      <c r="CB50" s="652"/>
      <c r="CC50" s="653"/>
    </row>
    <row r="51" spans="1:81" ht="4.5" customHeight="1">
      <c r="A51" s="631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3"/>
      <c r="Q51" s="660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1"/>
      <c r="AK51" s="661"/>
      <c r="AL51" s="661"/>
      <c r="AM51" s="661"/>
      <c r="AN51" s="661"/>
      <c r="AO51" s="661"/>
      <c r="AP51" s="661"/>
      <c r="AQ51" s="661"/>
      <c r="AR51" s="661"/>
      <c r="AS51" s="661"/>
      <c r="AT51" s="661"/>
      <c r="AU51" s="661"/>
      <c r="AV51" s="661"/>
      <c r="AW51" s="661"/>
      <c r="AX51" s="661"/>
      <c r="AY51" s="661"/>
      <c r="AZ51" s="661"/>
      <c r="BA51" s="661"/>
      <c r="BB51" s="661"/>
      <c r="BC51" s="661"/>
      <c r="BD51" s="661"/>
      <c r="BE51" s="661"/>
      <c r="BF51" s="661"/>
      <c r="BG51" s="661"/>
      <c r="BH51" s="661"/>
      <c r="BI51" s="661"/>
      <c r="BJ51" s="661"/>
      <c r="BK51" s="661"/>
      <c r="BL51" s="661"/>
      <c r="BM51" s="662"/>
      <c r="BN51" s="651"/>
      <c r="BO51" s="652"/>
      <c r="BP51" s="652"/>
      <c r="BQ51" s="652"/>
      <c r="BR51" s="652"/>
      <c r="BS51" s="652"/>
      <c r="BT51" s="652"/>
      <c r="BU51" s="652"/>
      <c r="BV51" s="652"/>
      <c r="BW51" s="652"/>
      <c r="BX51" s="652"/>
      <c r="BY51" s="652"/>
      <c r="BZ51" s="652"/>
      <c r="CA51" s="652"/>
      <c r="CB51" s="652"/>
      <c r="CC51" s="653"/>
    </row>
    <row r="52" spans="1:81" ht="4.5" customHeight="1">
      <c r="A52" s="631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3"/>
      <c r="Q52" s="660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1"/>
      <c r="AI52" s="661"/>
      <c r="AJ52" s="661"/>
      <c r="AK52" s="661"/>
      <c r="AL52" s="661"/>
      <c r="AM52" s="661"/>
      <c r="AN52" s="661"/>
      <c r="AO52" s="661"/>
      <c r="AP52" s="661"/>
      <c r="AQ52" s="661"/>
      <c r="AR52" s="661"/>
      <c r="AS52" s="661"/>
      <c r="AT52" s="661"/>
      <c r="AU52" s="661"/>
      <c r="AV52" s="661"/>
      <c r="AW52" s="661"/>
      <c r="AX52" s="661"/>
      <c r="AY52" s="661"/>
      <c r="AZ52" s="661"/>
      <c r="BA52" s="661"/>
      <c r="BB52" s="661"/>
      <c r="BC52" s="661"/>
      <c r="BD52" s="661"/>
      <c r="BE52" s="661"/>
      <c r="BF52" s="661"/>
      <c r="BG52" s="661"/>
      <c r="BH52" s="661"/>
      <c r="BI52" s="661"/>
      <c r="BJ52" s="661"/>
      <c r="BK52" s="661"/>
      <c r="BL52" s="661"/>
      <c r="BM52" s="662"/>
      <c r="BN52" s="651"/>
      <c r="BO52" s="652"/>
      <c r="BP52" s="652"/>
      <c r="BQ52" s="652"/>
      <c r="BR52" s="652"/>
      <c r="BS52" s="652"/>
      <c r="BT52" s="652"/>
      <c r="BU52" s="652"/>
      <c r="BV52" s="652"/>
      <c r="BW52" s="652"/>
      <c r="BX52" s="652"/>
      <c r="BY52" s="652"/>
      <c r="BZ52" s="652"/>
      <c r="CA52" s="652"/>
      <c r="CB52" s="652"/>
      <c r="CC52" s="653"/>
    </row>
    <row r="53" spans="1:81" ht="4.5" customHeight="1">
      <c r="A53" s="631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3"/>
      <c r="Q53" s="660"/>
      <c r="R53" s="661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661"/>
      <c r="AE53" s="661"/>
      <c r="AF53" s="661"/>
      <c r="AG53" s="661"/>
      <c r="AH53" s="661"/>
      <c r="AI53" s="661"/>
      <c r="AJ53" s="661"/>
      <c r="AK53" s="661"/>
      <c r="AL53" s="661"/>
      <c r="AM53" s="661"/>
      <c r="AN53" s="661"/>
      <c r="AO53" s="661"/>
      <c r="AP53" s="661"/>
      <c r="AQ53" s="661"/>
      <c r="AR53" s="661"/>
      <c r="AS53" s="661"/>
      <c r="AT53" s="661"/>
      <c r="AU53" s="661"/>
      <c r="AV53" s="661"/>
      <c r="AW53" s="661"/>
      <c r="AX53" s="661"/>
      <c r="AY53" s="661"/>
      <c r="AZ53" s="661"/>
      <c r="BA53" s="661"/>
      <c r="BB53" s="661"/>
      <c r="BC53" s="661"/>
      <c r="BD53" s="661"/>
      <c r="BE53" s="661"/>
      <c r="BF53" s="661"/>
      <c r="BG53" s="661"/>
      <c r="BH53" s="661"/>
      <c r="BI53" s="661"/>
      <c r="BJ53" s="661"/>
      <c r="BK53" s="661"/>
      <c r="BL53" s="661"/>
      <c r="BM53" s="662"/>
      <c r="BN53" s="651"/>
      <c r="BO53" s="652"/>
      <c r="BP53" s="652"/>
      <c r="BQ53" s="652"/>
      <c r="BR53" s="652"/>
      <c r="BS53" s="652"/>
      <c r="BT53" s="652"/>
      <c r="BU53" s="652"/>
      <c r="BV53" s="652"/>
      <c r="BW53" s="652"/>
      <c r="BX53" s="652"/>
      <c r="BY53" s="652"/>
      <c r="BZ53" s="652"/>
      <c r="CA53" s="652"/>
      <c r="CB53" s="652"/>
      <c r="CC53" s="653"/>
    </row>
    <row r="54" spans="1:81" ht="4.5" customHeight="1">
      <c r="A54" s="631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3"/>
      <c r="Q54" s="660"/>
      <c r="R54" s="661"/>
      <c r="S54" s="661"/>
      <c r="T54" s="661"/>
      <c r="U54" s="661"/>
      <c r="V54" s="661"/>
      <c r="W54" s="661"/>
      <c r="X54" s="661"/>
      <c r="Y54" s="661"/>
      <c r="Z54" s="661"/>
      <c r="AA54" s="661"/>
      <c r="AB54" s="661"/>
      <c r="AC54" s="661"/>
      <c r="AD54" s="661"/>
      <c r="AE54" s="661"/>
      <c r="AF54" s="661"/>
      <c r="AG54" s="661"/>
      <c r="AH54" s="661"/>
      <c r="AI54" s="661"/>
      <c r="AJ54" s="661"/>
      <c r="AK54" s="661"/>
      <c r="AL54" s="661"/>
      <c r="AM54" s="661"/>
      <c r="AN54" s="661"/>
      <c r="AO54" s="661"/>
      <c r="AP54" s="661"/>
      <c r="AQ54" s="661"/>
      <c r="AR54" s="661"/>
      <c r="AS54" s="661"/>
      <c r="AT54" s="661"/>
      <c r="AU54" s="661"/>
      <c r="AV54" s="661"/>
      <c r="AW54" s="661"/>
      <c r="AX54" s="661"/>
      <c r="AY54" s="661"/>
      <c r="AZ54" s="661"/>
      <c r="BA54" s="661"/>
      <c r="BB54" s="661"/>
      <c r="BC54" s="661"/>
      <c r="BD54" s="661"/>
      <c r="BE54" s="661"/>
      <c r="BF54" s="661"/>
      <c r="BG54" s="661"/>
      <c r="BH54" s="661"/>
      <c r="BI54" s="661"/>
      <c r="BJ54" s="661"/>
      <c r="BK54" s="661"/>
      <c r="BL54" s="661"/>
      <c r="BM54" s="662"/>
      <c r="BN54" s="651"/>
      <c r="BO54" s="652"/>
      <c r="BP54" s="652"/>
      <c r="BQ54" s="652"/>
      <c r="BR54" s="652"/>
      <c r="BS54" s="652"/>
      <c r="BT54" s="652"/>
      <c r="BU54" s="652"/>
      <c r="BV54" s="652"/>
      <c r="BW54" s="652"/>
      <c r="BX54" s="652"/>
      <c r="BY54" s="652"/>
      <c r="BZ54" s="652"/>
      <c r="CA54" s="652"/>
      <c r="CB54" s="652"/>
      <c r="CC54" s="653"/>
    </row>
    <row r="55" spans="1:81" ht="4.5" customHeight="1">
      <c r="A55" s="631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3"/>
      <c r="Q55" s="660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1"/>
      <c r="AI55" s="661"/>
      <c r="AJ55" s="661"/>
      <c r="AK55" s="661"/>
      <c r="AL55" s="661"/>
      <c r="AM55" s="661"/>
      <c r="AN55" s="661"/>
      <c r="AO55" s="661"/>
      <c r="AP55" s="661"/>
      <c r="AQ55" s="661"/>
      <c r="AR55" s="661"/>
      <c r="AS55" s="661"/>
      <c r="AT55" s="661"/>
      <c r="AU55" s="661"/>
      <c r="AV55" s="661"/>
      <c r="AW55" s="661"/>
      <c r="AX55" s="661"/>
      <c r="AY55" s="661"/>
      <c r="AZ55" s="661"/>
      <c r="BA55" s="661"/>
      <c r="BB55" s="661"/>
      <c r="BC55" s="661"/>
      <c r="BD55" s="661"/>
      <c r="BE55" s="661"/>
      <c r="BF55" s="661"/>
      <c r="BG55" s="661"/>
      <c r="BH55" s="661"/>
      <c r="BI55" s="661"/>
      <c r="BJ55" s="661"/>
      <c r="BK55" s="661"/>
      <c r="BL55" s="661"/>
      <c r="BM55" s="662"/>
      <c r="BN55" s="651"/>
      <c r="BO55" s="652"/>
      <c r="BP55" s="652"/>
      <c r="BQ55" s="652"/>
      <c r="BR55" s="652"/>
      <c r="BS55" s="652"/>
      <c r="BT55" s="652"/>
      <c r="BU55" s="652"/>
      <c r="BV55" s="652"/>
      <c r="BW55" s="652"/>
      <c r="BX55" s="652"/>
      <c r="BY55" s="652"/>
      <c r="BZ55" s="652"/>
      <c r="CA55" s="652"/>
      <c r="CB55" s="652"/>
      <c r="CC55" s="653"/>
    </row>
    <row r="56" spans="1:81" ht="4.5" customHeight="1">
      <c r="A56" s="631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3"/>
      <c r="Q56" s="660"/>
      <c r="R56" s="661"/>
      <c r="S56" s="661"/>
      <c r="T56" s="661"/>
      <c r="U56" s="661"/>
      <c r="V56" s="661"/>
      <c r="W56" s="661"/>
      <c r="X56" s="661"/>
      <c r="Y56" s="661"/>
      <c r="Z56" s="661"/>
      <c r="AA56" s="661"/>
      <c r="AB56" s="661"/>
      <c r="AC56" s="661"/>
      <c r="AD56" s="661"/>
      <c r="AE56" s="661"/>
      <c r="AF56" s="661"/>
      <c r="AG56" s="661"/>
      <c r="AH56" s="661"/>
      <c r="AI56" s="661"/>
      <c r="AJ56" s="661"/>
      <c r="AK56" s="661"/>
      <c r="AL56" s="661"/>
      <c r="AM56" s="661"/>
      <c r="AN56" s="661"/>
      <c r="AO56" s="661"/>
      <c r="AP56" s="661"/>
      <c r="AQ56" s="661"/>
      <c r="AR56" s="661"/>
      <c r="AS56" s="661"/>
      <c r="AT56" s="661"/>
      <c r="AU56" s="661"/>
      <c r="AV56" s="661"/>
      <c r="AW56" s="661"/>
      <c r="AX56" s="661"/>
      <c r="AY56" s="661"/>
      <c r="AZ56" s="661"/>
      <c r="BA56" s="661"/>
      <c r="BB56" s="661"/>
      <c r="BC56" s="661"/>
      <c r="BD56" s="661"/>
      <c r="BE56" s="661"/>
      <c r="BF56" s="661"/>
      <c r="BG56" s="661"/>
      <c r="BH56" s="661"/>
      <c r="BI56" s="661"/>
      <c r="BJ56" s="661"/>
      <c r="BK56" s="661"/>
      <c r="BL56" s="661"/>
      <c r="BM56" s="662"/>
      <c r="BN56" s="651"/>
      <c r="BO56" s="652"/>
      <c r="BP56" s="652"/>
      <c r="BQ56" s="652"/>
      <c r="BR56" s="652"/>
      <c r="BS56" s="652"/>
      <c r="BT56" s="652"/>
      <c r="BU56" s="652"/>
      <c r="BV56" s="652"/>
      <c r="BW56" s="652"/>
      <c r="BX56" s="652"/>
      <c r="BY56" s="652"/>
      <c r="BZ56" s="652"/>
      <c r="CA56" s="652"/>
      <c r="CB56" s="652"/>
      <c r="CC56" s="653"/>
    </row>
    <row r="57" spans="1:81" ht="4.5" customHeight="1">
      <c r="A57" s="631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3"/>
      <c r="Q57" s="660"/>
      <c r="R57" s="661"/>
      <c r="S57" s="661"/>
      <c r="T57" s="661"/>
      <c r="U57" s="661"/>
      <c r="V57" s="661"/>
      <c r="W57" s="661"/>
      <c r="X57" s="661"/>
      <c r="Y57" s="661"/>
      <c r="Z57" s="661"/>
      <c r="AA57" s="661"/>
      <c r="AB57" s="661"/>
      <c r="AC57" s="661"/>
      <c r="AD57" s="661"/>
      <c r="AE57" s="661"/>
      <c r="AF57" s="661"/>
      <c r="AG57" s="661"/>
      <c r="AH57" s="661"/>
      <c r="AI57" s="661"/>
      <c r="AJ57" s="661"/>
      <c r="AK57" s="661"/>
      <c r="AL57" s="661"/>
      <c r="AM57" s="661"/>
      <c r="AN57" s="661"/>
      <c r="AO57" s="661"/>
      <c r="AP57" s="661"/>
      <c r="AQ57" s="661"/>
      <c r="AR57" s="661"/>
      <c r="AS57" s="661"/>
      <c r="AT57" s="661"/>
      <c r="AU57" s="661"/>
      <c r="AV57" s="661"/>
      <c r="AW57" s="661"/>
      <c r="AX57" s="661"/>
      <c r="AY57" s="661"/>
      <c r="AZ57" s="661"/>
      <c r="BA57" s="661"/>
      <c r="BB57" s="661"/>
      <c r="BC57" s="661"/>
      <c r="BD57" s="661"/>
      <c r="BE57" s="661"/>
      <c r="BF57" s="661"/>
      <c r="BG57" s="661"/>
      <c r="BH57" s="661"/>
      <c r="BI57" s="661"/>
      <c r="BJ57" s="661"/>
      <c r="BK57" s="661"/>
      <c r="BL57" s="661"/>
      <c r="BM57" s="662"/>
      <c r="BN57" s="651"/>
      <c r="BO57" s="652"/>
      <c r="BP57" s="652"/>
      <c r="BQ57" s="652"/>
      <c r="BR57" s="652"/>
      <c r="BS57" s="652"/>
      <c r="BT57" s="652"/>
      <c r="BU57" s="652"/>
      <c r="BV57" s="652"/>
      <c r="BW57" s="652"/>
      <c r="BX57" s="652"/>
      <c r="BY57" s="652"/>
      <c r="BZ57" s="652"/>
      <c r="CA57" s="652"/>
      <c r="CB57" s="652"/>
      <c r="CC57" s="653"/>
    </row>
    <row r="58" spans="1:81" ht="4.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3"/>
      <c r="Q58" s="660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1"/>
      <c r="AK58" s="661"/>
      <c r="AL58" s="661"/>
      <c r="AM58" s="661"/>
      <c r="AN58" s="661"/>
      <c r="AO58" s="661"/>
      <c r="AP58" s="661"/>
      <c r="AQ58" s="661"/>
      <c r="AR58" s="661"/>
      <c r="AS58" s="661"/>
      <c r="AT58" s="661"/>
      <c r="AU58" s="661"/>
      <c r="AV58" s="661"/>
      <c r="AW58" s="661"/>
      <c r="AX58" s="661"/>
      <c r="AY58" s="661"/>
      <c r="AZ58" s="661"/>
      <c r="BA58" s="661"/>
      <c r="BB58" s="661"/>
      <c r="BC58" s="661"/>
      <c r="BD58" s="661"/>
      <c r="BE58" s="661"/>
      <c r="BF58" s="661"/>
      <c r="BG58" s="661"/>
      <c r="BH58" s="661"/>
      <c r="BI58" s="661"/>
      <c r="BJ58" s="661"/>
      <c r="BK58" s="661"/>
      <c r="BL58" s="661"/>
      <c r="BM58" s="662"/>
      <c r="BN58" s="651"/>
      <c r="BO58" s="652"/>
      <c r="BP58" s="652"/>
      <c r="BQ58" s="652"/>
      <c r="BR58" s="652"/>
      <c r="BS58" s="652"/>
      <c r="BT58" s="652"/>
      <c r="BU58" s="652"/>
      <c r="BV58" s="652"/>
      <c r="BW58" s="652"/>
      <c r="BX58" s="652"/>
      <c r="BY58" s="652"/>
      <c r="BZ58" s="652"/>
      <c r="CA58" s="652"/>
      <c r="CB58" s="652"/>
      <c r="CC58" s="653"/>
    </row>
    <row r="59" spans="1:81" ht="4.5" customHeight="1">
      <c r="A59" s="631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3"/>
      <c r="Q59" s="660"/>
      <c r="R59" s="661"/>
      <c r="S59" s="661"/>
      <c r="T59" s="661"/>
      <c r="U59" s="661"/>
      <c r="V59" s="661"/>
      <c r="W59" s="661"/>
      <c r="X59" s="661"/>
      <c r="Y59" s="661"/>
      <c r="Z59" s="661"/>
      <c r="AA59" s="661"/>
      <c r="AB59" s="661"/>
      <c r="AC59" s="661"/>
      <c r="AD59" s="661"/>
      <c r="AE59" s="661"/>
      <c r="AF59" s="661"/>
      <c r="AG59" s="661"/>
      <c r="AH59" s="661"/>
      <c r="AI59" s="661"/>
      <c r="AJ59" s="661"/>
      <c r="AK59" s="661"/>
      <c r="AL59" s="661"/>
      <c r="AM59" s="661"/>
      <c r="AN59" s="661"/>
      <c r="AO59" s="661"/>
      <c r="AP59" s="661"/>
      <c r="AQ59" s="661"/>
      <c r="AR59" s="661"/>
      <c r="AS59" s="661"/>
      <c r="AT59" s="661"/>
      <c r="AU59" s="661"/>
      <c r="AV59" s="661"/>
      <c r="AW59" s="661"/>
      <c r="AX59" s="661"/>
      <c r="AY59" s="661"/>
      <c r="AZ59" s="661"/>
      <c r="BA59" s="661"/>
      <c r="BB59" s="661"/>
      <c r="BC59" s="661"/>
      <c r="BD59" s="661"/>
      <c r="BE59" s="661"/>
      <c r="BF59" s="661"/>
      <c r="BG59" s="661"/>
      <c r="BH59" s="661"/>
      <c r="BI59" s="661"/>
      <c r="BJ59" s="661"/>
      <c r="BK59" s="661"/>
      <c r="BL59" s="661"/>
      <c r="BM59" s="662"/>
      <c r="BN59" s="651"/>
      <c r="BO59" s="652"/>
      <c r="BP59" s="652"/>
      <c r="BQ59" s="652"/>
      <c r="BR59" s="652"/>
      <c r="BS59" s="652"/>
      <c r="BT59" s="652"/>
      <c r="BU59" s="652"/>
      <c r="BV59" s="652"/>
      <c r="BW59" s="652"/>
      <c r="BX59" s="652"/>
      <c r="BY59" s="652"/>
      <c r="BZ59" s="652"/>
      <c r="CA59" s="652"/>
      <c r="CB59" s="652"/>
      <c r="CC59" s="653"/>
    </row>
    <row r="60" spans="1:81" ht="4.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3"/>
      <c r="Q60" s="660"/>
      <c r="R60" s="661"/>
      <c r="S60" s="661"/>
      <c r="T60" s="661"/>
      <c r="U60" s="661"/>
      <c r="V60" s="661"/>
      <c r="W60" s="661"/>
      <c r="X60" s="661"/>
      <c r="Y60" s="661"/>
      <c r="Z60" s="661"/>
      <c r="AA60" s="661"/>
      <c r="AB60" s="661"/>
      <c r="AC60" s="661"/>
      <c r="AD60" s="661"/>
      <c r="AE60" s="661"/>
      <c r="AF60" s="661"/>
      <c r="AG60" s="661"/>
      <c r="AH60" s="661"/>
      <c r="AI60" s="661"/>
      <c r="AJ60" s="661"/>
      <c r="AK60" s="661"/>
      <c r="AL60" s="661"/>
      <c r="AM60" s="661"/>
      <c r="AN60" s="661"/>
      <c r="AO60" s="661"/>
      <c r="AP60" s="661"/>
      <c r="AQ60" s="661"/>
      <c r="AR60" s="661"/>
      <c r="AS60" s="661"/>
      <c r="AT60" s="661"/>
      <c r="AU60" s="661"/>
      <c r="AV60" s="661"/>
      <c r="AW60" s="661"/>
      <c r="AX60" s="661"/>
      <c r="AY60" s="661"/>
      <c r="AZ60" s="661"/>
      <c r="BA60" s="661"/>
      <c r="BB60" s="661"/>
      <c r="BC60" s="661"/>
      <c r="BD60" s="661"/>
      <c r="BE60" s="661"/>
      <c r="BF60" s="661"/>
      <c r="BG60" s="661"/>
      <c r="BH60" s="661"/>
      <c r="BI60" s="661"/>
      <c r="BJ60" s="661"/>
      <c r="BK60" s="661"/>
      <c r="BL60" s="661"/>
      <c r="BM60" s="662"/>
      <c r="BN60" s="651"/>
      <c r="BO60" s="652"/>
      <c r="BP60" s="652"/>
      <c r="BQ60" s="652"/>
      <c r="BR60" s="652"/>
      <c r="BS60" s="652"/>
      <c r="BT60" s="652"/>
      <c r="BU60" s="652"/>
      <c r="BV60" s="652"/>
      <c r="BW60" s="652"/>
      <c r="BX60" s="652"/>
      <c r="BY60" s="652"/>
      <c r="BZ60" s="652"/>
      <c r="CA60" s="652"/>
      <c r="CB60" s="652"/>
      <c r="CC60" s="653"/>
    </row>
    <row r="61" spans="1:81" ht="4.5" customHeight="1" thickBot="1">
      <c r="A61" s="634"/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6"/>
      <c r="Q61" s="663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4"/>
      <c r="AL61" s="664"/>
      <c r="AM61" s="664"/>
      <c r="AN61" s="664"/>
      <c r="AO61" s="664"/>
      <c r="AP61" s="664"/>
      <c r="AQ61" s="664"/>
      <c r="AR61" s="664"/>
      <c r="AS61" s="664"/>
      <c r="AT61" s="664"/>
      <c r="AU61" s="664"/>
      <c r="AV61" s="664"/>
      <c r="AW61" s="664"/>
      <c r="AX61" s="664"/>
      <c r="AY61" s="664"/>
      <c r="AZ61" s="664"/>
      <c r="BA61" s="664"/>
      <c r="BB61" s="664"/>
      <c r="BC61" s="664"/>
      <c r="BD61" s="664"/>
      <c r="BE61" s="664"/>
      <c r="BF61" s="664"/>
      <c r="BG61" s="664"/>
      <c r="BH61" s="664"/>
      <c r="BI61" s="664"/>
      <c r="BJ61" s="664"/>
      <c r="BK61" s="664"/>
      <c r="BL61" s="664"/>
      <c r="BM61" s="665"/>
      <c r="BN61" s="654"/>
      <c r="BO61" s="655"/>
      <c r="BP61" s="655"/>
      <c r="BQ61" s="655"/>
      <c r="BR61" s="655"/>
      <c r="BS61" s="655"/>
      <c r="BT61" s="655"/>
      <c r="BU61" s="655"/>
      <c r="BV61" s="655"/>
      <c r="BW61" s="655"/>
      <c r="BX61" s="655"/>
      <c r="BY61" s="655"/>
      <c r="BZ61" s="655"/>
      <c r="CA61" s="655"/>
      <c r="CB61" s="655"/>
      <c r="CC61" s="656"/>
    </row>
    <row r="62" spans="1:81" ht="4.5" customHeight="1" thickTop="1">
      <c r="A62" s="534" t="s">
        <v>18</v>
      </c>
      <c r="B62" s="526"/>
      <c r="C62" s="529"/>
      <c r="D62" s="525" t="s">
        <v>19</v>
      </c>
      <c r="E62" s="526"/>
      <c r="F62" s="529"/>
      <c r="G62" s="525" t="s">
        <v>20</v>
      </c>
      <c r="H62" s="526"/>
      <c r="I62" s="529"/>
      <c r="J62" s="525" t="s">
        <v>21</v>
      </c>
      <c r="K62" s="526"/>
      <c r="L62" s="526"/>
      <c r="M62" s="512" t="s">
        <v>336</v>
      </c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3"/>
      <c r="AA62" s="513"/>
      <c r="AB62" s="513"/>
      <c r="AC62" s="513"/>
      <c r="AD62" s="513"/>
      <c r="AE62" s="513"/>
      <c r="AF62" s="513"/>
      <c r="AG62" s="513"/>
      <c r="AH62" s="513"/>
      <c r="AI62" s="513"/>
      <c r="AJ62" s="513"/>
      <c r="AK62" s="513"/>
      <c r="AL62" s="513"/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  <c r="BB62" s="513"/>
      <c r="BC62" s="513"/>
      <c r="BD62" s="513"/>
      <c r="BE62" s="514"/>
      <c r="BF62" s="578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580"/>
      <c r="BR62" s="526" t="s">
        <v>71</v>
      </c>
      <c r="BS62" s="526"/>
      <c r="BT62" s="526"/>
      <c r="BU62" s="526"/>
      <c r="BV62" s="526"/>
      <c r="BW62" s="526"/>
      <c r="BX62" s="526"/>
      <c r="BY62" s="526"/>
      <c r="BZ62" s="526"/>
      <c r="CA62" s="526"/>
      <c r="CB62" s="526"/>
      <c r="CC62" s="568"/>
    </row>
    <row r="63" spans="1:81" ht="4.5" customHeight="1">
      <c r="A63" s="534"/>
      <c r="B63" s="526"/>
      <c r="C63" s="529"/>
      <c r="D63" s="525"/>
      <c r="E63" s="526"/>
      <c r="F63" s="529"/>
      <c r="G63" s="525"/>
      <c r="H63" s="526"/>
      <c r="I63" s="529"/>
      <c r="J63" s="525"/>
      <c r="K63" s="526"/>
      <c r="L63" s="526"/>
      <c r="M63" s="512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4"/>
      <c r="BF63" s="578"/>
      <c r="BG63" s="579"/>
      <c r="BH63" s="579"/>
      <c r="BI63" s="579"/>
      <c r="BJ63" s="579"/>
      <c r="BK63" s="579"/>
      <c r="BL63" s="579"/>
      <c r="BM63" s="579"/>
      <c r="BN63" s="579"/>
      <c r="BO63" s="579"/>
      <c r="BP63" s="579"/>
      <c r="BQ63" s="580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68"/>
    </row>
    <row r="64" spans="1:81" ht="4.5" customHeight="1">
      <c r="A64" s="535"/>
      <c r="B64" s="528"/>
      <c r="C64" s="530"/>
      <c r="D64" s="527"/>
      <c r="E64" s="528"/>
      <c r="F64" s="530"/>
      <c r="G64" s="527"/>
      <c r="H64" s="528"/>
      <c r="I64" s="530"/>
      <c r="J64" s="527"/>
      <c r="K64" s="528"/>
      <c r="L64" s="528"/>
      <c r="M64" s="512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  <c r="BB64" s="513"/>
      <c r="BC64" s="513"/>
      <c r="BD64" s="513"/>
      <c r="BE64" s="514"/>
      <c r="BF64" s="578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580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69"/>
    </row>
    <row r="65" spans="1:81" ht="4.5" customHeight="1">
      <c r="A65" s="502" t="s">
        <v>61</v>
      </c>
      <c r="B65" s="503"/>
      <c r="C65" s="503"/>
      <c r="D65" s="488">
        <f>Andamento!AR11</f>
        <v>1773</v>
      </c>
      <c r="E65" s="488"/>
      <c r="F65" s="488"/>
      <c r="G65" s="494">
        <f>Andamento!AS11</f>
        <v>1687.5</v>
      </c>
      <c r="H65" s="494"/>
      <c r="I65" s="494"/>
      <c r="J65" s="488">
        <f>D65-G65</f>
        <v>85.5</v>
      </c>
      <c r="K65" s="488"/>
      <c r="L65" s="489"/>
      <c r="M65" s="512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4"/>
      <c r="BF65" s="578"/>
      <c r="BG65" s="579"/>
      <c r="BH65" s="579"/>
      <c r="BI65" s="579"/>
      <c r="BJ65" s="579"/>
      <c r="BK65" s="579"/>
      <c r="BL65" s="579"/>
      <c r="BM65" s="579"/>
      <c r="BN65" s="579"/>
      <c r="BO65" s="579"/>
      <c r="BP65" s="579"/>
      <c r="BQ65" s="580"/>
      <c r="BR65" s="553" t="s">
        <v>94</v>
      </c>
      <c r="BS65" s="553"/>
      <c r="BT65" s="553"/>
      <c r="BU65" s="553"/>
      <c r="BV65" s="553"/>
      <c r="BW65" s="553"/>
      <c r="BX65" s="554"/>
      <c r="BY65" s="536" t="s">
        <v>128</v>
      </c>
      <c r="BZ65" s="545"/>
      <c r="CA65" s="536" t="s">
        <v>82</v>
      </c>
      <c r="CB65" s="537"/>
      <c r="CC65" s="538"/>
    </row>
    <row r="66" spans="1:81" ht="4.5" customHeight="1">
      <c r="A66" s="502"/>
      <c r="B66" s="503"/>
      <c r="C66" s="503"/>
      <c r="D66" s="488"/>
      <c r="E66" s="488"/>
      <c r="F66" s="488"/>
      <c r="G66" s="494"/>
      <c r="H66" s="494"/>
      <c r="I66" s="494"/>
      <c r="J66" s="488"/>
      <c r="K66" s="488"/>
      <c r="L66" s="489"/>
      <c r="M66" s="512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3"/>
      <c r="AS66" s="513"/>
      <c r="AT66" s="513"/>
      <c r="AU66" s="513"/>
      <c r="AV66" s="513"/>
      <c r="AW66" s="513"/>
      <c r="AX66" s="513"/>
      <c r="AY66" s="513"/>
      <c r="AZ66" s="513"/>
      <c r="BA66" s="513"/>
      <c r="BB66" s="513"/>
      <c r="BC66" s="513"/>
      <c r="BD66" s="513"/>
      <c r="BE66" s="514"/>
      <c r="BF66" s="578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580"/>
      <c r="BR66" s="555"/>
      <c r="BS66" s="555"/>
      <c r="BT66" s="555"/>
      <c r="BU66" s="555"/>
      <c r="BV66" s="555"/>
      <c r="BW66" s="555"/>
      <c r="BX66" s="556"/>
      <c r="BY66" s="539"/>
      <c r="BZ66" s="546"/>
      <c r="CA66" s="539"/>
      <c r="CB66" s="540"/>
      <c r="CC66" s="541"/>
    </row>
    <row r="67" spans="1:81" ht="4.5" customHeight="1">
      <c r="A67" s="506"/>
      <c r="B67" s="507"/>
      <c r="C67" s="507"/>
      <c r="D67" s="490"/>
      <c r="E67" s="490"/>
      <c r="F67" s="490"/>
      <c r="G67" s="495"/>
      <c r="H67" s="495"/>
      <c r="I67" s="495"/>
      <c r="J67" s="490"/>
      <c r="K67" s="490"/>
      <c r="L67" s="491"/>
      <c r="M67" s="512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  <c r="BB67" s="513"/>
      <c r="BC67" s="513"/>
      <c r="BD67" s="513"/>
      <c r="BE67" s="514"/>
      <c r="BF67" s="578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580"/>
      <c r="BR67" s="599"/>
      <c r="BS67" s="599"/>
      <c r="BT67" s="599"/>
      <c r="BU67" s="599"/>
      <c r="BV67" s="599"/>
      <c r="BW67" s="599"/>
      <c r="BX67" s="600"/>
      <c r="BY67" s="542"/>
      <c r="BZ67" s="547"/>
      <c r="CA67" s="542"/>
      <c r="CB67" s="543"/>
      <c r="CC67" s="544"/>
    </row>
    <row r="68" spans="1:81" ht="4.5" customHeight="1">
      <c r="A68" s="502" t="s">
        <v>59</v>
      </c>
      <c r="B68" s="503"/>
      <c r="C68" s="503"/>
      <c r="D68" s="488">
        <f>Andamento!AR8</f>
        <v>1817.5</v>
      </c>
      <c r="E68" s="488"/>
      <c r="F68" s="488"/>
      <c r="G68" s="494">
        <f>Andamento!AS8</f>
        <v>1735</v>
      </c>
      <c r="H68" s="494"/>
      <c r="I68" s="494"/>
      <c r="J68" s="488">
        <f>D68-G68</f>
        <v>82.5</v>
      </c>
      <c r="K68" s="488"/>
      <c r="L68" s="489"/>
      <c r="M68" s="512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3"/>
      <c r="AQ68" s="513"/>
      <c r="AR68" s="513"/>
      <c r="AS68" s="513"/>
      <c r="AT68" s="513"/>
      <c r="AU68" s="513"/>
      <c r="AV68" s="513"/>
      <c r="AW68" s="513"/>
      <c r="AX68" s="513"/>
      <c r="AY68" s="513"/>
      <c r="AZ68" s="513"/>
      <c r="BA68" s="513"/>
      <c r="BB68" s="513"/>
      <c r="BC68" s="513"/>
      <c r="BD68" s="513"/>
      <c r="BE68" s="514"/>
      <c r="BF68" s="578"/>
      <c r="BG68" s="579"/>
      <c r="BH68" s="579"/>
      <c r="BI68" s="579"/>
      <c r="BJ68" s="579"/>
      <c r="BK68" s="579"/>
      <c r="BL68" s="579"/>
      <c r="BM68" s="579"/>
      <c r="BN68" s="579"/>
      <c r="BO68" s="579"/>
      <c r="BP68" s="579"/>
      <c r="BQ68" s="580"/>
      <c r="BR68" s="553" t="s">
        <v>152</v>
      </c>
      <c r="BS68" s="553"/>
      <c r="BT68" s="553"/>
      <c r="BU68" s="553"/>
      <c r="BV68" s="553"/>
      <c r="BW68" s="553"/>
      <c r="BX68" s="554"/>
      <c r="BY68" s="536" t="s">
        <v>130</v>
      </c>
      <c r="BZ68" s="545"/>
      <c r="CA68" s="536" t="s">
        <v>60</v>
      </c>
      <c r="CB68" s="537"/>
      <c r="CC68" s="538"/>
    </row>
    <row r="69" spans="1:81" ht="4.5" customHeight="1">
      <c r="A69" s="502"/>
      <c r="B69" s="503"/>
      <c r="C69" s="503"/>
      <c r="D69" s="488"/>
      <c r="E69" s="488"/>
      <c r="F69" s="488"/>
      <c r="G69" s="494"/>
      <c r="H69" s="494"/>
      <c r="I69" s="494"/>
      <c r="J69" s="488"/>
      <c r="K69" s="488"/>
      <c r="L69" s="489"/>
      <c r="M69" s="512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4"/>
      <c r="BF69" s="578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80"/>
      <c r="BR69" s="555"/>
      <c r="BS69" s="555"/>
      <c r="BT69" s="555"/>
      <c r="BU69" s="555"/>
      <c r="BV69" s="555"/>
      <c r="BW69" s="555"/>
      <c r="BX69" s="556"/>
      <c r="BY69" s="539"/>
      <c r="BZ69" s="546"/>
      <c r="CA69" s="539"/>
      <c r="CB69" s="540"/>
      <c r="CC69" s="541"/>
    </row>
    <row r="70" spans="1:81" ht="4.5" customHeight="1">
      <c r="A70" s="506"/>
      <c r="B70" s="507"/>
      <c r="C70" s="507"/>
      <c r="D70" s="490"/>
      <c r="E70" s="490"/>
      <c r="F70" s="490"/>
      <c r="G70" s="495"/>
      <c r="H70" s="495"/>
      <c r="I70" s="495"/>
      <c r="J70" s="490"/>
      <c r="K70" s="490"/>
      <c r="L70" s="491"/>
      <c r="M70" s="512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  <c r="AA70" s="513"/>
      <c r="AB70" s="513"/>
      <c r="AC70" s="513"/>
      <c r="AD70" s="513"/>
      <c r="AE70" s="513"/>
      <c r="AF70" s="513"/>
      <c r="AG70" s="513"/>
      <c r="AH70" s="513"/>
      <c r="AI70" s="513"/>
      <c r="AJ70" s="513"/>
      <c r="AK70" s="513"/>
      <c r="AL70" s="513"/>
      <c r="AM70" s="513"/>
      <c r="AN70" s="513"/>
      <c r="AO70" s="513"/>
      <c r="AP70" s="513"/>
      <c r="AQ70" s="513"/>
      <c r="AR70" s="513"/>
      <c r="AS70" s="513"/>
      <c r="AT70" s="513"/>
      <c r="AU70" s="513"/>
      <c r="AV70" s="513"/>
      <c r="AW70" s="513"/>
      <c r="AX70" s="513"/>
      <c r="AY70" s="513"/>
      <c r="AZ70" s="513"/>
      <c r="BA70" s="513"/>
      <c r="BB70" s="513"/>
      <c r="BC70" s="513"/>
      <c r="BD70" s="513"/>
      <c r="BE70" s="514"/>
      <c r="BF70" s="578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80"/>
      <c r="BR70" s="599"/>
      <c r="BS70" s="599"/>
      <c r="BT70" s="599"/>
      <c r="BU70" s="599"/>
      <c r="BV70" s="599"/>
      <c r="BW70" s="599"/>
      <c r="BX70" s="600"/>
      <c r="BY70" s="542"/>
      <c r="BZ70" s="547"/>
      <c r="CA70" s="542"/>
      <c r="CB70" s="543"/>
      <c r="CC70" s="544"/>
    </row>
    <row r="71" spans="1:81" ht="4.5" customHeight="1">
      <c r="A71" s="502" t="s">
        <v>82</v>
      </c>
      <c r="B71" s="503"/>
      <c r="C71" s="503"/>
      <c r="D71" s="488">
        <f>Andamento!AR9</f>
        <v>1796</v>
      </c>
      <c r="E71" s="488"/>
      <c r="F71" s="488"/>
      <c r="G71" s="494">
        <f>Andamento!AS9</f>
        <v>1719.5</v>
      </c>
      <c r="H71" s="494"/>
      <c r="I71" s="494"/>
      <c r="J71" s="488">
        <f>D71-G71</f>
        <v>76.5</v>
      </c>
      <c r="K71" s="488"/>
      <c r="L71" s="489"/>
      <c r="M71" s="512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3"/>
      <c r="AH71" s="513"/>
      <c r="AI71" s="513"/>
      <c r="AJ71" s="513"/>
      <c r="AK71" s="513"/>
      <c r="AL71" s="513"/>
      <c r="AM71" s="513"/>
      <c r="AN71" s="513"/>
      <c r="AO71" s="513"/>
      <c r="AP71" s="513"/>
      <c r="AQ71" s="513"/>
      <c r="AR71" s="513"/>
      <c r="AS71" s="513"/>
      <c r="AT71" s="513"/>
      <c r="AU71" s="513"/>
      <c r="AV71" s="513"/>
      <c r="AW71" s="513"/>
      <c r="AX71" s="513"/>
      <c r="AY71" s="513"/>
      <c r="AZ71" s="513"/>
      <c r="BA71" s="513"/>
      <c r="BB71" s="513"/>
      <c r="BC71" s="513"/>
      <c r="BD71" s="513"/>
      <c r="BE71" s="514"/>
      <c r="BF71" s="578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80"/>
      <c r="BR71" s="553" t="s">
        <v>205</v>
      </c>
      <c r="BS71" s="553"/>
      <c r="BT71" s="553"/>
      <c r="BU71" s="553"/>
      <c r="BV71" s="553"/>
      <c r="BW71" s="553"/>
      <c r="BX71" s="554"/>
      <c r="BY71" s="536" t="s">
        <v>132</v>
      </c>
      <c r="BZ71" s="545"/>
      <c r="CA71" s="536" t="s">
        <v>59</v>
      </c>
      <c r="CB71" s="537"/>
      <c r="CC71" s="538"/>
    </row>
    <row r="72" spans="1:81" ht="4.5" customHeight="1">
      <c r="A72" s="502"/>
      <c r="B72" s="503"/>
      <c r="C72" s="503"/>
      <c r="D72" s="488"/>
      <c r="E72" s="488"/>
      <c r="F72" s="488"/>
      <c r="G72" s="494"/>
      <c r="H72" s="494"/>
      <c r="I72" s="494"/>
      <c r="J72" s="488"/>
      <c r="K72" s="488"/>
      <c r="L72" s="489"/>
      <c r="M72" s="512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13"/>
      <c r="AF72" s="513"/>
      <c r="AG72" s="513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4"/>
      <c r="BF72" s="578"/>
      <c r="BG72" s="579"/>
      <c r="BH72" s="579"/>
      <c r="BI72" s="579"/>
      <c r="BJ72" s="579"/>
      <c r="BK72" s="579"/>
      <c r="BL72" s="579"/>
      <c r="BM72" s="579"/>
      <c r="BN72" s="579"/>
      <c r="BO72" s="579"/>
      <c r="BP72" s="579"/>
      <c r="BQ72" s="580"/>
      <c r="BR72" s="555"/>
      <c r="BS72" s="555"/>
      <c r="BT72" s="555"/>
      <c r="BU72" s="555"/>
      <c r="BV72" s="555"/>
      <c r="BW72" s="555"/>
      <c r="BX72" s="556"/>
      <c r="BY72" s="539"/>
      <c r="BZ72" s="546"/>
      <c r="CA72" s="539"/>
      <c r="CB72" s="540"/>
      <c r="CC72" s="541"/>
    </row>
    <row r="73" spans="1:81" ht="4.5" customHeight="1">
      <c r="A73" s="506"/>
      <c r="B73" s="507"/>
      <c r="C73" s="507"/>
      <c r="D73" s="488"/>
      <c r="E73" s="488"/>
      <c r="F73" s="488"/>
      <c r="G73" s="494"/>
      <c r="H73" s="494"/>
      <c r="I73" s="494"/>
      <c r="J73" s="490"/>
      <c r="K73" s="490"/>
      <c r="L73" s="491"/>
      <c r="M73" s="512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3"/>
      <c r="AM73" s="513"/>
      <c r="AN73" s="513"/>
      <c r="AO73" s="513"/>
      <c r="AP73" s="513"/>
      <c r="AQ73" s="513"/>
      <c r="AR73" s="513"/>
      <c r="AS73" s="513"/>
      <c r="AT73" s="513"/>
      <c r="AU73" s="513"/>
      <c r="AV73" s="513"/>
      <c r="AW73" s="513"/>
      <c r="AX73" s="513"/>
      <c r="AY73" s="513"/>
      <c r="AZ73" s="513"/>
      <c r="BA73" s="513"/>
      <c r="BB73" s="513"/>
      <c r="BC73" s="513"/>
      <c r="BD73" s="513"/>
      <c r="BE73" s="514"/>
      <c r="BF73" s="578"/>
      <c r="BG73" s="579"/>
      <c r="BH73" s="579"/>
      <c r="BI73" s="579"/>
      <c r="BJ73" s="579"/>
      <c r="BK73" s="579"/>
      <c r="BL73" s="579"/>
      <c r="BM73" s="579"/>
      <c r="BN73" s="579"/>
      <c r="BO73" s="579"/>
      <c r="BP73" s="579"/>
      <c r="BQ73" s="580"/>
      <c r="BR73" s="599"/>
      <c r="BS73" s="599"/>
      <c r="BT73" s="599"/>
      <c r="BU73" s="599"/>
      <c r="BV73" s="599"/>
      <c r="BW73" s="599"/>
      <c r="BX73" s="600"/>
      <c r="BY73" s="542"/>
      <c r="BZ73" s="547"/>
      <c r="CA73" s="542"/>
      <c r="CB73" s="543"/>
      <c r="CC73" s="544"/>
    </row>
    <row r="74" spans="1:81" ht="4.5" customHeight="1">
      <c r="A74" s="502" t="s">
        <v>57</v>
      </c>
      <c r="B74" s="503"/>
      <c r="C74" s="503"/>
      <c r="D74" s="488">
        <f>Andamento!AR3</f>
        <v>1755</v>
      </c>
      <c r="E74" s="488"/>
      <c r="F74" s="488"/>
      <c r="G74" s="494">
        <f>Andamento!AS3</f>
        <v>1680</v>
      </c>
      <c r="H74" s="494"/>
      <c r="I74" s="494"/>
      <c r="J74" s="488">
        <f>D74-G74</f>
        <v>75</v>
      </c>
      <c r="K74" s="488"/>
      <c r="L74" s="489"/>
      <c r="M74" s="512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  <c r="BB74" s="513"/>
      <c r="BC74" s="513"/>
      <c r="BD74" s="513"/>
      <c r="BE74" s="514"/>
      <c r="BF74" s="578"/>
      <c r="BG74" s="579"/>
      <c r="BH74" s="579"/>
      <c r="BI74" s="579"/>
      <c r="BJ74" s="579"/>
      <c r="BK74" s="579"/>
      <c r="BL74" s="579"/>
      <c r="BM74" s="579"/>
      <c r="BN74" s="579"/>
      <c r="BO74" s="579"/>
      <c r="BP74" s="579"/>
      <c r="BQ74" s="580"/>
      <c r="BR74" s="553" t="s">
        <v>90</v>
      </c>
      <c r="BS74" s="553"/>
      <c r="BT74" s="553"/>
      <c r="BU74" s="553"/>
      <c r="BV74" s="553"/>
      <c r="BW74" s="553"/>
      <c r="BX74" s="554"/>
      <c r="BY74" s="536" t="s">
        <v>132</v>
      </c>
      <c r="BZ74" s="545"/>
      <c r="CA74" s="536" t="s">
        <v>161</v>
      </c>
      <c r="CB74" s="537"/>
      <c r="CC74" s="538"/>
    </row>
    <row r="75" spans="1:81" ht="4.5" customHeight="1">
      <c r="A75" s="502"/>
      <c r="B75" s="503"/>
      <c r="C75" s="503"/>
      <c r="D75" s="488"/>
      <c r="E75" s="488"/>
      <c r="F75" s="488"/>
      <c r="G75" s="494"/>
      <c r="H75" s="494"/>
      <c r="I75" s="494"/>
      <c r="J75" s="488"/>
      <c r="K75" s="488"/>
      <c r="L75" s="489"/>
      <c r="M75" s="512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4"/>
      <c r="BF75" s="578"/>
      <c r="BG75" s="579"/>
      <c r="BH75" s="579"/>
      <c r="BI75" s="579"/>
      <c r="BJ75" s="579"/>
      <c r="BK75" s="579"/>
      <c r="BL75" s="579"/>
      <c r="BM75" s="579"/>
      <c r="BN75" s="579"/>
      <c r="BO75" s="579"/>
      <c r="BP75" s="579"/>
      <c r="BQ75" s="580"/>
      <c r="BR75" s="555"/>
      <c r="BS75" s="555"/>
      <c r="BT75" s="555"/>
      <c r="BU75" s="555"/>
      <c r="BV75" s="555"/>
      <c r="BW75" s="555"/>
      <c r="BX75" s="556"/>
      <c r="BY75" s="539"/>
      <c r="BZ75" s="546"/>
      <c r="CA75" s="539"/>
      <c r="CB75" s="540"/>
      <c r="CC75" s="541"/>
    </row>
    <row r="76" spans="1:81" ht="4.5" customHeight="1">
      <c r="A76" s="502"/>
      <c r="B76" s="503"/>
      <c r="C76" s="503"/>
      <c r="D76" s="488"/>
      <c r="E76" s="488"/>
      <c r="F76" s="488"/>
      <c r="G76" s="494"/>
      <c r="H76" s="494"/>
      <c r="I76" s="494"/>
      <c r="J76" s="488"/>
      <c r="K76" s="488"/>
      <c r="L76" s="489"/>
      <c r="M76" s="512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  <c r="AA76" s="513"/>
      <c r="AB76" s="513"/>
      <c r="AC76" s="513"/>
      <c r="AD76" s="513"/>
      <c r="AE76" s="513"/>
      <c r="AF76" s="513"/>
      <c r="AG76" s="513"/>
      <c r="AH76" s="513"/>
      <c r="AI76" s="513"/>
      <c r="AJ76" s="513"/>
      <c r="AK76" s="513"/>
      <c r="AL76" s="513"/>
      <c r="AM76" s="513"/>
      <c r="AN76" s="513"/>
      <c r="AO76" s="513"/>
      <c r="AP76" s="513"/>
      <c r="AQ76" s="513"/>
      <c r="AR76" s="513"/>
      <c r="AS76" s="513"/>
      <c r="AT76" s="513"/>
      <c r="AU76" s="513"/>
      <c r="AV76" s="513"/>
      <c r="AW76" s="513"/>
      <c r="AX76" s="513"/>
      <c r="AY76" s="513"/>
      <c r="AZ76" s="513"/>
      <c r="BA76" s="513"/>
      <c r="BB76" s="513"/>
      <c r="BC76" s="513"/>
      <c r="BD76" s="513"/>
      <c r="BE76" s="514"/>
      <c r="BF76" s="578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80"/>
      <c r="BR76" s="599"/>
      <c r="BS76" s="599"/>
      <c r="BT76" s="599"/>
      <c r="BU76" s="599"/>
      <c r="BV76" s="599"/>
      <c r="BW76" s="599"/>
      <c r="BX76" s="600"/>
      <c r="BY76" s="542"/>
      <c r="BZ76" s="547"/>
      <c r="CA76" s="542"/>
      <c r="CB76" s="543"/>
      <c r="CC76" s="544"/>
    </row>
    <row r="77" spans="1:81" ht="4.5" customHeight="1">
      <c r="A77" s="508" t="s">
        <v>58</v>
      </c>
      <c r="B77" s="509"/>
      <c r="C77" s="509"/>
      <c r="D77" s="493">
        <f>Andamento!AR6</f>
        <v>1713.5</v>
      </c>
      <c r="E77" s="493"/>
      <c r="F77" s="493"/>
      <c r="G77" s="496">
        <f>Andamento!AS6</f>
        <v>1679.5</v>
      </c>
      <c r="H77" s="496"/>
      <c r="I77" s="496"/>
      <c r="J77" s="493">
        <f>D77-G77</f>
        <v>34</v>
      </c>
      <c r="K77" s="493"/>
      <c r="L77" s="499"/>
      <c r="M77" s="512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  <c r="BB77" s="513"/>
      <c r="BC77" s="513"/>
      <c r="BD77" s="513"/>
      <c r="BE77" s="514"/>
      <c r="BF77" s="578"/>
      <c r="BG77" s="579"/>
      <c r="BH77" s="579"/>
      <c r="BI77" s="579"/>
      <c r="BJ77" s="579"/>
      <c r="BK77" s="579"/>
      <c r="BL77" s="579"/>
      <c r="BM77" s="579"/>
      <c r="BN77" s="579"/>
      <c r="BO77" s="579"/>
      <c r="BP77" s="579"/>
      <c r="BQ77" s="580"/>
      <c r="BR77" s="553" t="s">
        <v>203</v>
      </c>
      <c r="BS77" s="553"/>
      <c r="BT77" s="553"/>
      <c r="BU77" s="553"/>
      <c r="BV77" s="553"/>
      <c r="BW77" s="553"/>
      <c r="BX77" s="554"/>
      <c r="BY77" s="536" t="s">
        <v>133</v>
      </c>
      <c r="BZ77" s="545"/>
      <c r="CA77" s="536" t="s">
        <v>61</v>
      </c>
      <c r="CB77" s="537"/>
      <c r="CC77" s="538"/>
    </row>
    <row r="78" spans="1:81" ht="4.5" customHeight="1">
      <c r="A78" s="508"/>
      <c r="B78" s="509"/>
      <c r="C78" s="509"/>
      <c r="D78" s="493"/>
      <c r="E78" s="493"/>
      <c r="F78" s="493"/>
      <c r="G78" s="496"/>
      <c r="H78" s="496"/>
      <c r="I78" s="496"/>
      <c r="J78" s="493"/>
      <c r="K78" s="493"/>
      <c r="L78" s="499"/>
      <c r="M78" s="512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514"/>
      <c r="BF78" s="578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580"/>
      <c r="BR78" s="555"/>
      <c r="BS78" s="555"/>
      <c r="BT78" s="555"/>
      <c r="BU78" s="555"/>
      <c r="BV78" s="555"/>
      <c r="BW78" s="555"/>
      <c r="BX78" s="556"/>
      <c r="BY78" s="539"/>
      <c r="BZ78" s="546"/>
      <c r="CA78" s="539"/>
      <c r="CB78" s="540"/>
      <c r="CC78" s="541"/>
    </row>
    <row r="79" spans="1:81" ht="4.5" customHeight="1">
      <c r="A79" s="508"/>
      <c r="B79" s="509"/>
      <c r="C79" s="509"/>
      <c r="D79" s="493"/>
      <c r="E79" s="493"/>
      <c r="F79" s="493"/>
      <c r="G79" s="496"/>
      <c r="H79" s="496"/>
      <c r="I79" s="496"/>
      <c r="J79" s="493"/>
      <c r="K79" s="493"/>
      <c r="L79" s="499"/>
      <c r="M79" s="512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514"/>
      <c r="BF79" s="578"/>
      <c r="BG79" s="579"/>
      <c r="BH79" s="579"/>
      <c r="BI79" s="579"/>
      <c r="BJ79" s="579"/>
      <c r="BK79" s="579"/>
      <c r="BL79" s="579"/>
      <c r="BM79" s="579"/>
      <c r="BN79" s="579"/>
      <c r="BO79" s="579"/>
      <c r="BP79" s="579"/>
      <c r="BQ79" s="580"/>
      <c r="BR79" s="599"/>
      <c r="BS79" s="599"/>
      <c r="BT79" s="599"/>
      <c r="BU79" s="599"/>
      <c r="BV79" s="599"/>
      <c r="BW79" s="599"/>
      <c r="BX79" s="600"/>
      <c r="BY79" s="542"/>
      <c r="BZ79" s="547"/>
      <c r="CA79" s="542"/>
      <c r="CB79" s="543"/>
      <c r="CC79" s="544"/>
    </row>
    <row r="80" spans="1:81" ht="4.5" customHeight="1">
      <c r="A80" s="502" t="s">
        <v>70</v>
      </c>
      <c r="B80" s="503"/>
      <c r="C80" s="503"/>
      <c r="D80" s="488">
        <f>Andamento!AR7</f>
        <v>1691.5</v>
      </c>
      <c r="E80" s="488"/>
      <c r="F80" s="488"/>
      <c r="G80" s="494">
        <f>Andamento!AS7</f>
        <v>1666</v>
      </c>
      <c r="H80" s="494"/>
      <c r="I80" s="494"/>
      <c r="J80" s="488">
        <f>D80-G80</f>
        <v>25.5</v>
      </c>
      <c r="K80" s="488"/>
      <c r="L80" s="489"/>
      <c r="M80" s="512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13"/>
      <c r="AG80" s="513"/>
      <c r="AH80" s="513"/>
      <c r="AI80" s="513"/>
      <c r="AJ80" s="513"/>
      <c r="AK80" s="513"/>
      <c r="AL80" s="513"/>
      <c r="AM80" s="513"/>
      <c r="AN80" s="513"/>
      <c r="AO80" s="513"/>
      <c r="AP80" s="513"/>
      <c r="AQ80" s="513"/>
      <c r="AR80" s="513"/>
      <c r="AS80" s="513"/>
      <c r="AT80" s="513"/>
      <c r="AU80" s="513"/>
      <c r="AV80" s="513"/>
      <c r="AW80" s="513"/>
      <c r="AX80" s="513"/>
      <c r="AY80" s="513"/>
      <c r="AZ80" s="513"/>
      <c r="BA80" s="513"/>
      <c r="BB80" s="513"/>
      <c r="BC80" s="513"/>
      <c r="BD80" s="513"/>
      <c r="BE80" s="514"/>
      <c r="BF80" s="578"/>
      <c r="BG80" s="579"/>
      <c r="BH80" s="579"/>
      <c r="BI80" s="579"/>
      <c r="BJ80" s="579"/>
      <c r="BK80" s="579"/>
      <c r="BL80" s="579"/>
      <c r="BM80" s="579"/>
      <c r="BN80" s="579"/>
      <c r="BO80" s="579"/>
      <c r="BP80" s="579"/>
      <c r="BQ80" s="580"/>
      <c r="BR80" s="553" t="s">
        <v>204</v>
      </c>
      <c r="BS80" s="553"/>
      <c r="BT80" s="553"/>
      <c r="BU80" s="553"/>
      <c r="BV80" s="553"/>
      <c r="BW80" s="553"/>
      <c r="BX80" s="554"/>
      <c r="BY80" s="536" t="s">
        <v>133</v>
      </c>
      <c r="BZ80" s="545"/>
      <c r="CA80" s="536" t="s">
        <v>61</v>
      </c>
      <c r="CB80" s="537"/>
      <c r="CC80" s="538"/>
    </row>
    <row r="81" spans="1:81" ht="4.5" customHeight="1">
      <c r="A81" s="502"/>
      <c r="B81" s="503"/>
      <c r="C81" s="503"/>
      <c r="D81" s="488"/>
      <c r="E81" s="488"/>
      <c r="F81" s="488"/>
      <c r="G81" s="494"/>
      <c r="H81" s="494"/>
      <c r="I81" s="494"/>
      <c r="J81" s="488"/>
      <c r="K81" s="488"/>
      <c r="L81" s="489"/>
      <c r="M81" s="512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13"/>
      <c r="AG81" s="513"/>
      <c r="AH81" s="513"/>
      <c r="AI81" s="513"/>
      <c r="AJ81" s="513"/>
      <c r="AK81" s="513"/>
      <c r="AL81" s="513"/>
      <c r="AM81" s="513"/>
      <c r="AN81" s="513"/>
      <c r="AO81" s="513"/>
      <c r="AP81" s="513"/>
      <c r="AQ81" s="513"/>
      <c r="AR81" s="513"/>
      <c r="AS81" s="513"/>
      <c r="AT81" s="513"/>
      <c r="AU81" s="513"/>
      <c r="AV81" s="513"/>
      <c r="AW81" s="513"/>
      <c r="AX81" s="513"/>
      <c r="AY81" s="513"/>
      <c r="AZ81" s="513"/>
      <c r="BA81" s="513"/>
      <c r="BB81" s="513"/>
      <c r="BC81" s="513"/>
      <c r="BD81" s="513"/>
      <c r="BE81" s="514"/>
      <c r="BF81" s="578"/>
      <c r="BG81" s="579"/>
      <c r="BH81" s="579"/>
      <c r="BI81" s="579"/>
      <c r="BJ81" s="579"/>
      <c r="BK81" s="579"/>
      <c r="BL81" s="579"/>
      <c r="BM81" s="579"/>
      <c r="BN81" s="579"/>
      <c r="BO81" s="579"/>
      <c r="BP81" s="579"/>
      <c r="BQ81" s="580"/>
      <c r="BR81" s="555"/>
      <c r="BS81" s="555"/>
      <c r="BT81" s="555"/>
      <c r="BU81" s="555"/>
      <c r="BV81" s="555"/>
      <c r="BW81" s="555"/>
      <c r="BX81" s="556"/>
      <c r="BY81" s="539"/>
      <c r="BZ81" s="546"/>
      <c r="CA81" s="539"/>
      <c r="CB81" s="540"/>
      <c r="CC81" s="541"/>
    </row>
    <row r="82" spans="1:81" ht="4.5" customHeight="1">
      <c r="A82" s="506"/>
      <c r="B82" s="507"/>
      <c r="C82" s="507"/>
      <c r="D82" s="490"/>
      <c r="E82" s="490"/>
      <c r="F82" s="490"/>
      <c r="G82" s="495"/>
      <c r="H82" s="495"/>
      <c r="I82" s="495"/>
      <c r="J82" s="490"/>
      <c r="K82" s="490"/>
      <c r="L82" s="491"/>
      <c r="M82" s="512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13"/>
      <c r="AG82" s="513"/>
      <c r="AH82" s="513"/>
      <c r="AI82" s="513"/>
      <c r="AJ82" s="513"/>
      <c r="AK82" s="513"/>
      <c r="AL82" s="513"/>
      <c r="AM82" s="513"/>
      <c r="AN82" s="513"/>
      <c r="AO82" s="513"/>
      <c r="AP82" s="513"/>
      <c r="AQ82" s="513"/>
      <c r="AR82" s="513"/>
      <c r="AS82" s="513"/>
      <c r="AT82" s="513"/>
      <c r="AU82" s="513"/>
      <c r="AV82" s="513"/>
      <c r="AW82" s="513"/>
      <c r="AX82" s="513"/>
      <c r="AY82" s="513"/>
      <c r="AZ82" s="513"/>
      <c r="BA82" s="513"/>
      <c r="BB82" s="513"/>
      <c r="BC82" s="513"/>
      <c r="BD82" s="513"/>
      <c r="BE82" s="514"/>
      <c r="BF82" s="578"/>
      <c r="BG82" s="579"/>
      <c r="BH82" s="579"/>
      <c r="BI82" s="579"/>
      <c r="BJ82" s="579"/>
      <c r="BK82" s="579"/>
      <c r="BL82" s="579"/>
      <c r="BM82" s="579"/>
      <c r="BN82" s="579"/>
      <c r="BO82" s="579"/>
      <c r="BP82" s="579"/>
      <c r="BQ82" s="580"/>
      <c r="BR82" s="599"/>
      <c r="BS82" s="599"/>
      <c r="BT82" s="599"/>
      <c r="BU82" s="599"/>
      <c r="BV82" s="599"/>
      <c r="BW82" s="599"/>
      <c r="BX82" s="600"/>
      <c r="BY82" s="542"/>
      <c r="BZ82" s="547"/>
      <c r="CA82" s="542"/>
      <c r="CB82" s="543"/>
      <c r="CC82" s="544"/>
    </row>
    <row r="83" spans="1:81" ht="4.5" customHeight="1">
      <c r="A83" s="508" t="s">
        <v>56</v>
      </c>
      <c r="B83" s="509"/>
      <c r="C83" s="509"/>
      <c r="D83" s="493">
        <f>Andamento!AR4</f>
        <v>1659.5</v>
      </c>
      <c r="E83" s="493"/>
      <c r="F83" s="493"/>
      <c r="G83" s="496">
        <f>Andamento!AS4</f>
        <v>1701</v>
      </c>
      <c r="H83" s="496"/>
      <c r="I83" s="496"/>
      <c r="J83" s="493">
        <f>D83-G83</f>
        <v>-41.5</v>
      </c>
      <c r="K83" s="493"/>
      <c r="L83" s="499"/>
      <c r="M83" s="512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  <c r="AC83" s="513"/>
      <c r="AD83" s="513"/>
      <c r="AE83" s="513"/>
      <c r="AF83" s="513"/>
      <c r="AG83" s="513"/>
      <c r="AH83" s="513"/>
      <c r="AI83" s="513"/>
      <c r="AJ83" s="513"/>
      <c r="AK83" s="513"/>
      <c r="AL83" s="513"/>
      <c r="AM83" s="513"/>
      <c r="AN83" s="513"/>
      <c r="AO83" s="513"/>
      <c r="AP83" s="513"/>
      <c r="AQ83" s="513"/>
      <c r="AR83" s="513"/>
      <c r="AS83" s="513"/>
      <c r="AT83" s="513"/>
      <c r="AU83" s="513"/>
      <c r="AV83" s="513"/>
      <c r="AW83" s="513"/>
      <c r="AX83" s="513"/>
      <c r="AY83" s="513"/>
      <c r="AZ83" s="513"/>
      <c r="BA83" s="513"/>
      <c r="BB83" s="513"/>
      <c r="BC83" s="513"/>
      <c r="BD83" s="513"/>
      <c r="BE83" s="514"/>
      <c r="BF83" s="578"/>
      <c r="BG83" s="579"/>
      <c r="BH83" s="579"/>
      <c r="BI83" s="579"/>
      <c r="BJ83" s="579"/>
      <c r="BK83" s="579"/>
      <c r="BL83" s="579"/>
      <c r="BM83" s="579"/>
      <c r="BN83" s="579"/>
      <c r="BO83" s="579"/>
      <c r="BP83" s="579"/>
      <c r="BQ83" s="580"/>
      <c r="BR83" s="553" t="s">
        <v>235</v>
      </c>
      <c r="BS83" s="553"/>
      <c r="BT83" s="553"/>
      <c r="BU83" s="553"/>
      <c r="BV83" s="553"/>
      <c r="BW83" s="553"/>
      <c r="BX83" s="554"/>
      <c r="BY83" s="536" t="s">
        <v>133</v>
      </c>
      <c r="BZ83" s="545"/>
      <c r="CA83" s="536" t="s">
        <v>59</v>
      </c>
      <c r="CB83" s="537"/>
      <c r="CC83" s="538"/>
    </row>
    <row r="84" spans="1:81" ht="4.5" customHeight="1">
      <c r="A84" s="508"/>
      <c r="B84" s="509"/>
      <c r="C84" s="509"/>
      <c r="D84" s="493"/>
      <c r="E84" s="493"/>
      <c r="F84" s="493"/>
      <c r="G84" s="496"/>
      <c r="H84" s="496"/>
      <c r="I84" s="496"/>
      <c r="J84" s="493"/>
      <c r="K84" s="493"/>
      <c r="L84" s="499"/>
      <c r="M84" s="512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/>
      <c r="BE84" s="514"/>
      <c r="BF84" s="578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580"/>
      <c r="BR84" s="555"/>
      <c r="BS84" s="555"/>
      <c r="BT84" s="555"/>
      <c r="BU84" s="555"/>
      <c r="BV84" s="555"/>
      <c r="BW84" s="555"/>
      <c r="BX84" s="556"/>
      <c r="BY84" s="539"/>
      <c r="BZ84" s="546"/>
      <c r="CA84" s="539"/>
      <c r="CB84" s="540"/>
      <c r="CC84" s="541"/>
    </row>
    <row r="85" spans="1:81" ht="4.5" customHeight="1">
      <c r="A85" s="510"/>
      <c r="B85" s="511"/>
      <c r="C85" s="511"/>
      <c r="D85" s="500"/>
      <c r="E85" s="500"/>
      <c r="F85" s="500"/>
      <c r="G85" s="498"/>
      <c r="H85" s="498"/>
      <c r="I85" s="498"/>
      <c r="J85" s="500"/>
      <c r="K85" s="500"/>
      <c r="L85" s="501"/>
      <c r="M85" s="512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513"/>
      <c r="AD85" s="513"/>
      <c r="AE85" s="513"/>
      <c r="AF85" s="513"/>
      <c r="AG85" s="513"/>
      <c r="AH85" s="513"/>
      <c r="AI85" s="513"/>
      <c r="AJ85" s="513"/>
      <c r="AK85" s="513"/>
      <c r="AL85" s="513"/>
      <c r="AM85" s="513"/>
      <c r="AN85" s="513"/>
      <c r="AO85" s="513"/>
      <c r="AP85" s="513"/>
      <c r="AQ85" s="513"/>
      <c r="AR85" s="513"/>
      <c r="AS85" s="513"/>
      <c r="AT85" s="513"/>
      <c r="AU85" s="513"/>
      <c r="AV85" s="513"/>
      <c r="AW85" s="513"/>
      <c r="AX85" s="513"/>
      <c r="AY85" s="513"/>
      <c r="AZ85" s="513"/>
      <c r="BA85" s="513"/>
      <c r="BB85" s="513"/>
      <c r="BC85" s="513"/>
      <c r="BD85" s="513"/>
      <c r="BE85" s="514"/>
      <c r="BF85" s="578"/>
      <c r="BG85" s="579"/>
      <c r="BH85" s="579"/>
      <c r="BI85" s="579"/>
      <c r="BJ85" s="579"/>
      <c r="BK85" s="579"/>
      <c r="BL85" s="579"/>
      <c r="BM85" s="579"/>
      <c r="BN85" s="579"/>
      <c r="BO85" s="579"/>
      <c r="BP85" s="579"/>
      <c r="BQ85" s="580"/>
      <c r="BR85" s="599"/>
      <c r="BS85" s="599"/>
      <c r="BT85" s="599"/>
      <c r="BU85" s="599"/>
      <c r="BV85" s="599"/>
      <c r="BW85" s="599"/>
      <c r="BX85" s="600"/>
      <c r="BY85" s="542"/>
      <c r="BZ85" s="547"/>
      <c r="CA85" s="542"/>
      <c r="CB85" s="543"/>
      <c r="CC85" s="544"/>
    </row>
    <row r="86" spans="1:81" ht="4.5" customHeight="1">
      <c r="A86" s="502" t="s">
        <v>60</v>
      </c>
      <c r="B86" s="503"/>
      <c r="C86" s="503"/>
      <c r="D86" s="488">
        <f>Andamento!AR10</f>
        <v>1659.5</v>
      </c>
      <c r="E86" s="488"/>
      <c r="F86" s="488"/>
      <c r="G86" s="494">
        <f>Andamento!AS10</f>
        <v>1731.5</v>
      </c>
      <c r="H86" s="494"/>
      <c r="I86" s="494"/>
      <c r="J86" s="488">
        <f>D86-G86</f>
        <v>-72</v>
      </c>
      <c r="K86" s="488"/>
      <c r="L86" s="489"/>
      <c r="M86" s="512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513"/>
      <c r="AG86" s="513"/>
      <c r="AH86" s="513"/>
      <c r="AI86" s="513"/>
      <c r="AJ86" s="513"/>
      <c r="AK86" s="513"/>
      <c r="AL86" s="513"/>
      <c r="AM86" s="513"/>
      <c r="AN86" s="513"/>
      <c r="AO86" s="513"/>
      <c r="AP86" s="513"/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  <c r="BB86" s="513"/>
      <c r="BC86" s="513"/>
      <c r="BD86" s="513"/>
      <c r="BE86" s="514"/>
      <c r="BF86" s="578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580"/>
      <c r="BR86" s="553" t="s">
        <v>179</v>
      </c>
      <c r="BS86" s="553"/>
      <c r="BT86" s="553"/>
      <c r="BU86" s="553"/>
      <c r="BV86" s="553"/>
      <c r="BW86" s="553"/>
      <c r="BX86" s="554"/>
      <c r="BY86" s="536" t="s">
        <v>134</v>
      </c>
      <c r="BZ86" s="545"/>
      <c r="CA86" s="536" t="s">
        <v>57</v>
      </c>
      <c r="CB86" s="537"/>
      <c r="CC86" s="538"/>
    </row>
    <row r="87" spans="1:81" ht="4.5" customHeight="1">
      <c r="A87" s="502"/>
      <c r="B87" s="503"/>
      <c r="C87" s="503"/>
      <c r="D87" s="488"/>
      <c r="E87" s="488"/>
      <c r="F87" s="488"/>
      <c r="G87" s="494"/>
      <c r="H87" s="494"/>
      <c r="I87" s="494"/>
      <c r="J87" s="488"/>
      <c r="K87" s="488"/>
      <c r="L87" s="489"/>
      <c r="M87" s="512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513"/>
      <c r="Z87" s="513"/>
      <c r="AA87" s="513"/>
      <c r="AB87" s="513"/>
      <c r="AC87" s="513"/>
      <c r="AD87" s="513"/>
      <c r="AE87" s="513"/>
      <c r="AF87" s="513"/>
      <c r="AG87" s="513"/>
      <c r="AH87" s="513"/>
      <c r="AI87" s="513"/>
      <c r="AJ87" s="513"/>
      <c r="AK87" s="513"/>
      <c r="AL87" s="513"/>
      <c r="AM87" s="513"/>
      <c r="AN87" s="513"/>
      <c r="AO87" s="513"/>
      <c r="AP87" s="513"/>
      <c r="AQ87" s="513"/>
      <c r="AR87" s="513"/>
      <c r="AS87" s="513"/>
      <c r="AT87" s="513"/>
      <c r="AU87" s="513"/>
      <c r="AV87" s="513"/>
      <c r="AW87" s="513"/>
      <c r="AX87" s="513"/>
      <c r="AY87" s="513"/>
      <c r="AZ87" s="513"/>
      <c r="BA87" s="513"/>
      <c r="BB87" s="513"/>
      <c r="BC87" s="513"/>
      <c r="BD87" s="513"/>
      <c r="BE87" s="514"/>
      <c r="BF87" s="578"/>
      <c r="BG87" s="579"/>
      <c r="BH87" s="579"/>
      <c r="BI87" s="579"/>
      <c r="BJ87" s="579"/>
      <c r="BK87" s="579"/>
      <c r="BL87" s="579"/>
      <c r="BM87" s="579"/>
      <c r="BN87" s="579"/>
      <c r="BO87" s="579"/>
      <c r="BP87" s="579"/>
      <c r="BQ87" s="580"/>
      <c r="BR87" s="555"/>
      <c r="BS87" s="555"/>
      <c r="BT87" s="555"/>
      <c r="BU87" s="555"/>
      <c r="BV87" s="555"/>
      <c r="BW87" s="555"/>
      <c r="BX87" s="556"/>
      <c r="BY87" s="539"/>
      <c r="BZ87" s="546"/>
      <c r="CA87" s="539"/>
      <c r="CB87" s="540"/>
      <c r="CC87" s="541"/>
    </row>
    <row r="88" spans="1:81" ht="4.5" customHeight="1">
      <c r="A88" s="506"/>
      <c r="B88" s="507"/>
      <c r="C88" s="507"/>
      <c r="D88" s="488"/>
      <c r="E88" s="488"/>
      <c r="F88" s="488"/>
      <c r="G88" s="494"/>
      <c r="H88" s="494"/>
      <c r="I88" s="494"/>
      <c r="J88" s="490"/>
      <c r="K88" s="490"/>
      <c r="L88" s="491"/>
      <c r="M88" s="512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3"/>
      <c r="AC88" s="513"/>
      <c r="AD88" s="513"/>
      <c r="AE88" s="513"/>
      <c r="AF88" s="513"/>
      <c r="AG88" s="513"/>
      <c r="AH88" s="513"/>
      <c r="AI88" s="513"/>
      <c r="AJ88" s="513"/>
      <c r="AK88" s="513"/>
      <c r="AL88" s="513"/>
      <c r="AM88" s="513"/>
      <c r="AN88" s="513"/>
      <c r="AO88" s="513"/>
      <c r="AP88" s="513"/>
      <c r="AQ88" s="513"/>
      <c r="AR88" s="513"/>
      <c r="AS88" s="513"/>
      <c r="AT88" s="513"/>
      <c r="AU88" s="513"/>
      <c r="AV88" s="513"/>
      <c r="AW88" s="513"/>
      <c r="AX88" s="513"/>
      <c r="AY88" s="513"/>
      <c r="AZ88" s="513"/>
      <c r="BA88" s="513"/>
      <c r="BB88" s="513"/>
      <c r="BC88" s="513"/>
      <c r="BD88" s="513"/>
      <c r="BE88" s="514"/>
      <c r="BF88" s="578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580"/>
      <c r="BR88" s="599"/>
      <c r="BS88" s="599"/>
      <c r="BT88" s="599"/>
      <c r="BU88" s="599"/>
      <c r="BV88" s="599"/>
      <c r="BW88" s="599"/>
      <c r="BX88" s="600"/>
      <c r="BY88" s="542"/>
      <c r="BZ88" s="547"/>
      <c r="CA88" s="542"/>
      <c r="CB88" s="543"/>
      <c r="CC88" s="544"/>
    </row>
    <row r="89" spans="1:81" ht="4.5" customHeight="1">
      <c r="A89" s="502" t="s">
        <v>86</v>
      </c>
      <c r="B89" s="503"/>
      <c r="C89" s="503"/>
      <c r="D89" s="488">
        <f>Andamento!AR5</f>
        <v>1602.5</v>
      </c>
      <c r="E89" s="488"/>
      <c r="F89" s="488"/>
      <c r="G89" s="494">
        <f>Andamento!AS5</f>
        <v>1723.5</v>
      </c>
      <c r="H89" s="494"/>
      <c r="I89" s="494"/>
      <c r="J89" s="488">
        <f>D89-G89</f>
        <v>-121</v>
      </c>
      <c r="K89" s="488"/>
      <c r="L89" s="489"/>
      <c r="M89" s="512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/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4"/>
      <c r="BF89" s="578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80"/>
      <c r="BR89" s="553" t="s">
        <v>150</v>
      </c>
      <c r="BS89" s="553"/>
      <c r="BT89" s="553"/>
      <c r="BU89" s="553"/>
      <c r="BV89" s="553"/>
      <c r="BW89" s="553"/>
      <c r="BX89" s="554"/>
      <c r="BY89" s="536" t="s">
        <v>136</v>
      </c>
      <c r="BZ89" s="545"/>
      <c r="CA89" s="536" t="s">
        <v>86</v>
      </c>
      <c r="CB89" s="537"/>
      <c r="CC89" s="538"/>
    </row>
    <row r="90" spans="1:81" ht="4.5" customHeight="1">
      <c r="A90" s="502"/>
      <c r="B90" s="503"/>
      <c r="C90" s="503"/>
      <c r="D90" s="488"/>
      <c r="E90" s="488"/>
      <c r="F90" s="488"/>
      <c r="G90" s="494"/>
      <c r="H90" s="494"/>
      <c r="I90" s="494"/>
      <c r="J90" s="488"/>
      <c r="K90" s="488"/>
      <c r="L90" s="489"/>
      <c r="M90" s="512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13"/>
      <c r="AF90" s="513"/>
      <c r="AG90" s="513"/>
      <c r="AH90" s="513"/>
      <c r="AI90" s="513"/>
      <c r="AJ90" s="513"/>
      <c r="AK90" s="513"/>
      <c r="AL90" s="513"/>
      <c r="AM90" s="513"/>
      <c r="AN90" s="513"/>
      <c r="AO90" s="513"/>
      <c r="AP90" s="513"/>
      <c r="AQ90" s="513"/>
      <c r="AR90" s="513"/>
      <c r="AS90" s="513"/>
      <c r="AT90" s="513"/>
      <c r="AU90" s="513"/>
      <c r="AV90" s="513"/>
      <c r="AW90" s="513"/>
      <c r="AX90" s="513"/>
      <c r="AY90" s="513"/>
      <c r="AZ90" s="513"/>
      <c r="BA90" s="513"/>
      <c r="BB90" s="513"/>
      <c r="BC90" s="513"/>
      <c r="BD90" s="513"/>
      <c r="BE90" s="514"/>
      <c r="BF90" s="578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80"/>
      <c r="BR90" s="555"/>
      <c r="BS90" s="555"/>
      <c r="BT90" s="555"/>
      <c r="BU90" s="555"/>
      <c r="BV90" s="555"/>
      <c r="BW90" s="555"/>
      <c r="BX90" s="556"/>
      <c r="BY90" s="539"/>
      <c r="BZ90" s="546"/>
      <c r="CA90" s="539"/>
      <c r="CB90" s="540"/>
      <c r="CC90" s="541"/>
    </row>
    <row r="91" spans="1:81" ht="4.5" customHeight="1">
      <c r="A91" s="506"/>
      <c r="B91" s="507"/>
      <c r="C91" s="507"/>
      <c r="D91" s="490"/>
      <c r="E91" s="490"/>
      <c r="F91" s="490"/>
      <c r="G91" s="495"/>
      <c r="H91" s="495"/>
      <c r="I91" s="495"/>
      <c r="J91" s="490"/>
      <c r="K91" s="490"/>
      <c r="L91" s="491"/>
      <c r="M91" s="512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13"/>
      <c r="AF91" s="513"/>
      <c r="AG91" s="513"/>
      <c r="AH91" s="513"/>
      <c r="AI91" s="513"/>
      <c r="AJ91" s="513"/>
      <c r="AK91" s="513"/>
      <c r="AL91" s="513"/>
      <c r="AM91" s="513"/>
      <c r="AN91" s="513"/>
      <c r="AO91" s="513"/>
      <c r="AP91" s="513"/>
      <c r="AQ91" s="513"/>
      <c r="AR91" s="513"/>
      <c r="AS91" s="513"/>
      <c r="AT91" s="513"/>
      <c r="AU91" s="513"/>
      <c r="AV91" s="513"/>
      <c r="AW91" s="513"/>
      <c r="AX91" s="513"/>
      <c r="AY91" s="513"/>
      <c r="AZ91" s="513"/>
      <c r="BA91" s="513"/>
      <c r="BB91" s="513"/>
      <c r="BC91" s="513"/>
      <c r="BD91" s="513"/>
      <c r="BE91" s="514"/>
      <c r="BF91" s="578"/>
      <c r="BG91" s="579"/>
      <c r="BH91" s="579"/>
      <c r="BI91" s="579"/>
      <c r="BJ91" s="579"/>
      <c r="BK91" s="579"/>
      <c r="BL91" s="579"/>
      <c r="BM91" s="579"/>
      <c r="BN91" s="579"/>
      <c r="BO91" s="579"/>
      <c r="BP91" s="579"/>
      <c r="BQ91" s="580"/>
      <c r="BR91" s="555"/>
      <c r="BS91" s="555"/>
      <c r="BT91" s="555"/>
      <c r="BU91" s="555"/>
      <c r="BV91" s="555"/>
      <c r="BW91" s="555"/>
      <c r="BX91" s="556"/>
      <c r="BY91" s="539"/>
      <c r="BZ91" s="546"/>
      <c r="CA91" s="539"/>
      <c r="CB91" s="540"/>
      <c r="CC91" s="541"/>
    </row>
    <row r="92" spans="1:81" ht="4.5" customHeight="1">
      <c r="A92" s="502" t="s">
        <v>161</v>
      </c>
      <c r="B92" s="503"/>
      <c r="C92" s="503"/>
      <c r="D92" s="488">
        <f>Andamento!AR2</f>
        <v>1593</v>
      </c>
      <c r="E92" s="488"/>
      <c r="F92" s="488"/>
      <c r="G92" s="494">
        <f>Andamento!AS2</f>
        <v>1737.5</v>
      </c>
      <c r="H92" s="494"/>
      <c r="I92" s="494"/>
      <c r="J92" s="488">
        <f>D92-G92</f>
        <v>-144.5</v>
      </c>
      <c r="K92" s="488"/>
      <c r="L92" s="489"/>
      <c r="M92" s="512"/>
      <c r="N92" s="513"/>
      <c r="O92" s="513"/>
      <c r="P92" s="513"/>
      <c r="Q92" s="513"/>
      <c r="R92" s="513"/>
      <c r="S92" s="513"/>
      <c r="T92" s="513"/>
      <c r="U92" s="513"/>
      <c r="V92" s="513"/>
      <c r="W92" s="513"/>
      <c r="X92" s="513"/>
      <c r="Y92" s="513"/>
      <c r="Z92" s="513"/>
      <c r="AA92" s="513"/>
      <c r="AB92" s="513"/>
      <c r="AC92" s="513"/>
      <c r="AD92" s="513"/>
      <c r="AE92" s="513"/>
      <c r="AF92" s="513"/>
      <c r="AG92" s="513"/>
      <c r="AH92" s="513"/>
      <c r="AI92" s="513"/>
      <c r="AJ92" s="513"/>
      <c r="AK92" s="513"/>
      <c r="AL92" s="513"/>
      <c r="AM92" s="513"/>
      <c r="AN92" s="513"/>
      <c r="AO92" s="513"/>
      <c r="AP92" s="513"/>
      <c r="AQ92" s="513"/>
      <c r="AR92" s="513"/>
      <c r="AS92" s="513"/>
      <c r="AT92" s="513"/>
      <c r="AU92" s="513"/>
      <c r="AV92" s="513"/>
      <c r="AW92" s="513"/>
      <c r="AX92" s="513"/>
      <c r="AY92" s="513"/>
      <c r="AZ92" s="513"/>
      <c r="BA92" s="513"/>
      <c r="BB92" s="513"/>
      <c r="BC92" s="513"/>
      <c r="BD92" s="513"/>
      <c r="BE92" s="514"/>
      <c r="BF92" s="578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80"/>
      <c r="BR92" s="553" t="s">
        <v>359</v>
      </c>
      <c r="BS92" s="553"/>
      <c r="BT92" s="553"/>
      <c r="BU92" s="553"/>
      <c r="BV92" s="553"/>
      <c r="BW92" s="553"/>
      <c r="BX92" s="554"/>
      <c r="BY92" s="536" t="s">
        <v>97</v>
      </c>
      <c r="BZ92" s="545"/>
      <c r="CA92" s="536"/>
      <c r="CB92" s="537"/>
      <c r="CC92" s="538"/>
    </row>
    <row r="93" spans="1:81" ht="4.5" customHeight="1">
      <c r="A93" s="502"/>
      <c r="B93" s="503"/>
      <c r="C93" s="503"/>
      <c r="D93" s="488"/>
      <c r="E93" s="488"/>
      <c r="F93" s="488"/>
      <c r="G93" s="494"/>
      <c r="H93" s="494"/>
      <c r="I93" s="494"/>
      <c r="J93" s="488"/>
      <c r="K93" s="488"/>
      <c r="L93" s="489"/>
      <c r="M93" s="512"/>
      <c r="N93" s="513"/>
      <c r="O93" s="513"/>
      <c r="P93" s="513"/>
      <c r="Q93" s="513"/>
      <c r="R93" s="513"/>
      <c r="S93" s="513"/>
      <c r="T93" s="513"/>
      <c r="U93" s="513"/>
      <c r="V93" s="513"/>
      <c r="W93" s="513"/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513"/>
      <c r="AI93" s="513"/>
      <c r="AJ93" s="513"/>
      <c r="AK93" s="513"/>
      <c r="AL93" s="513"/>
      <c r="AM93" s="513"/>
      <c r="AN93" s="513"/>
      <c r="AO93" s="513"/>
      <c r="AP93" s="513"/>
      <c r="AQ93" s="513"/>
      <c r="AR93" s="513"/>
      <c r="AS93" s="513"/>
      <c r="AT93" s="513"/>
      <c r="AU93" s="513"/>
      <c r="AV93" s="513"/>
      <c r="AW93" s="513"/>
      <c r="AX93" s="513"/>
      <c r="AY93" s="513"/>
      <c r="AZ93" s="513"/>
      <c r="BA93" s="513"/>
      <c r="BB93" s="513"/>
      <c r="BC93" s="513"/>
      <c r="BD93" s="513"/>
      <c r="BE93" s="514"/>
      <c r="BF93" s="578"/>
      <c r="BG93" s="579"/>
      <c r="BH93" s="579"/>
      <c r="BI93" s="579"/>
      <c r="BJ93" s="579"/>
      <c r="BK93" s="579"/>
      <c r="BL93" s="579"/>
      <c r="BM93" s="579"/>
      <c r="BN93" s="579"/>
      <c r="BO93" s="579"/>
      <c r="BP93" s="579"/>
      <c r="BQ93" s="580"/>
      <c r="BR93" s="555"/>
      <c r="BS93" s="555"/>
      <c r="BT93" s="555"/>
      <c r="BU93" s="555"/>
      <c r="BV93" s="555"/>
      <c r="BW93" s="555"/>
      <c r="BX93" s="556"/>
      <c r="BY93" s="539"/>
      <c r="BZ93" s="546"/>
      <c r="CA93" s="539"/>
      <c r="CB93" s="540"/>
      <c r="CC93" s="541"/>
    </row>
    <row r="94" spans="1:81" ht="4.5" customHeight="1" thickBot="1">
      <c r="A94" s="504"/>
      <c r="B94" s="505"/>
      <c r="C94" s="505"/>
      <c r="D94" s="492"/>
      <c r="E94" s="492"/>
      <c r="F94" s="492"/>
      <c r="G94" s="497"/>
      <c r="H94" s="497"/>
      <c r="I94" s="497"/>
      <c r="J94" s="492"/>
      <c r="K94" s="492"/>
      <c r="L94" s="518"/>
      <c r="M94" s="515"/>
      <c r="N94" s="516"/>
      <c r="O94" s="516"/>
      <c r="P94" s="516"/>
      <c r="Q94" s="516"/>
      <c r="R94" s="516"/>
      <c r="S94" s="516"/>
      <c r="T94" s="516"/>
      <c r="U94" s="516"/>
      <c r="V94" s="516"/>
      <c r="W94" s="516"/>
      <c r="X94" s="516"/>
      <c r="Y94" s="516"/>
      <c r="Z94" s="516"/>
      <c r="AA94" s="516"/>
      <c r="AB94" s="516"/>
      <c r="AC94" s="516"/>
      <c r="AD94" s="516"/>
      <c r="AE94" s="516"/>
      <c r="AF94" s="516"/>
      <c r="AG94" s="516"/>
      <c r="AH94" s="516"/>
      <c r="AI94" s="516"/>
      <c r="AJ94" s="516"/>
      <c r="AK94" s="516"/>
      <c r="AL94" s="516"/>
      <c r="AM94" s="516"/>
      <c r="AN94" s="516"/>
      <c r="AO94" s="516"/>
      <c r="AP94" s="516"/>
      <c r="AQ94" s="516"/>
      <c r="AR94" s="516"/>
      <c r="AS94" s="516"/>
      <c r="AT94" s="516"/>
      <c r="AU94" s="516"/>
      <c r="AV94" s="516"/>
      <c r="AW94" s="516"/>
      <c r="AX94" s="516"/>
      <c r="AY94" s="516"/>
      <c r="AZ94" s="516"/>
      <c r="BA94" s="516"/>
      <c r="BB94" s="516"/>
      <c r="BC94" s="516"/>
      <c r="BD94" s="516"/>
      <c r="BE94" s="517"/>
      <c r="BF94" s="581"/>
      <c r="BG94" s="582"/>
      <c r="BH94" s="582"/>
      <c r="BI94" s="582"/>
      <c r="BJ94" s="582"/>
      <c r="BK94" s="582"/>
      <c r="BL94" s="582"/>
      <c r="BM94" s="582"/>
      <c r="BN94" s="582"/>
      <c r="BO94" s="582"/>
      <c r="BP94" s="582"/>
      <c r="BQ94" s="583"/>
      <c r="BR94" s="646"/>
      <c r="BS94" s="646"/>
      <c r="BT94" s="646"/>
      <c r="BU94" s="646"/>
      <c r="BV94" s="646"/>
      <c r="BW94" s="646"/>
      <c r="BX94" s="647"/>
      <c r="BY94" s="548"/>
      <c r="BZ94" s="557"/>
      <c r="CA94" s="548"/>
      <c r="CB94" s="549"/>
      <c r="CC94" s="550"/>
    </row>
    <row r="95" ht="4.5" customHeight="1" thickTop="1"/>
  </sheetData>
  <sheetProtection password="E9DC" sheet="1"/>
  <mergeCells count="126"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CA65:CC67"/>
    <mergeCell ref="BY65:BZ67"/>
    <mergeCell ref="BY77:BZ79"/>
    <mergeCell ref="BY71:BZ73"/>
    <mergeCell ref="CA77:CC79"/>
    <mergeCell ref="D89:F91"/>
    <mergeCell ref="CA71:CC73"/>
    <mergeCell ref="CA74:CC76"/>
    <mergeCell ref="CA80:CC82"/>
    <mergeCell ref="BY80:BZ82"/>
    <mergeCell ref="A62:C64"/>
    <mergeCell ref="J77:L79"/>
    <mergeCell ref="A74:C76"/>
    <mergeCell ref="D74:F76"/>
    <mergeCell ref="G86:I88"/>
    <mergeCell ref="A86:C88"/>
    <mergeCell ref="D65:F67"/>
    <mergeCell ref="J68:L70"/>
    <mergeCell ref="D80:F82"/>
    <mergeCell ref="A77:C79"/>
    <mergeCell ref="M62:BE94"/>
    <mergeCell ref="G65:I67"/>
    <mergeCell ref="J92:L94"/>
    <mergeCell ref="H19:I21"/>
    <mergeCell ref="D83:F85"/>
    <mergeCell ref="J74:L76"/>
    <mergeCell ref="J62:L64"/>
    <mergeCell ref="D62:F64"/>
    <mergeCell ref="G74:I76"/>
    <mergeCell ref="AZ19:BM21"/>
    <mergeCell ref="A92:C94"/>
    <mergeCell ref="A65:C67"/>
    <mergeCell ref="A83:C85"/>
    <mergeCell ref="A71:C73"/>
    <mergeCell ref="A80:C82"/>
    <mergeCell ref="A68:C70"/>
    <mergeCell ref="A89:C91"/>
    <mergeCell ref="J86:L88"/>
    <mergeCell ref="J65:L67"/>
    <mergeCell ref="G92:I94"/>
    <mergeCell ref="J80:L82"/>
    <mergeCell ref="G80:I82"/>
    <mergeCell ref="G83:I85"/>
    <mergeCell ref="J83:L85"/>
    <mergeCell ref="J89:L91"/>
    <mergeCell ref="G71:I73"/>
    <mergeCell ref="B19:G21"/>
    <mergeCell ref="J71:L73"/>
    <mergeCell ref="D86:F88"/>
    <mergeCell ref="D71:F73"/>
    <mergeCell ref="D92:F94"/>
    <mergeCell ref="D77:F79"/>
    <mergeCell ref="G68:I70"/>
    <mergeCell ref="G89:I91"/>
    <mergeCell ref="D68:F70"/>
    <mergeCell ref="G77:I79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72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91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96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92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137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97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136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135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134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133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132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131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130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129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128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127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126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125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124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123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122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121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120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1659.5</v>
      </c>
      <c r="C38" s="254">
        <f>SUM(C2:C37)</f>
        <v>1731.5</v>
      </c>
      <c r="D38" s="255">
        <f>SUM(D2:D37)</f>
        <v>-72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72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91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96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92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137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97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136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135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134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133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132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131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130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129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128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127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126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125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124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123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120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1773</v>
      </c>
      <c r="C38" s="254">
        <f>SUM(C2:C37)</f>
        <v>1687.5</v>
      </c>
      <c r="D38" s="255">
        <f>SUM(D2:D37)</f>
        <v>85.5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72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91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96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92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137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97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136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135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134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133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132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131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130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129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128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127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126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125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124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123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122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121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120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1593</v>
      </c>
      <c r="C38" s="254">
        <f>SUM(C2:C37)</f>
        <v>1737.5</v>
      </c>
      <c r="D38" s="255">
        <f>SUM(D2:D37)</f>
        <v>-144.5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1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12" customWidth="1"/>
    <col min="11" max="16384" width="9.140625" style="312" customWidth="1"/>
  </cols>
  <sheetData>
    <row r="1" spans="1:13" ht="13.5" customHeight="1" thickTop="1">
      <c r="A1" s="666" t="s">
        <v>329</v>
      </c>
      <c r="B1" s="667"/>
      <c r="C1" s="667"/>
      <c r="D1" s="667"/>
      <c r="E1" s="667"/>
      <c r="F1" s="667"/>
      <c r="G1" s="667"/>
      <c r="H1" s="667"/>
      <c r="I1" s="667"/>
      <c r="J1" s="668"/>
      <c r="K1" s="311"/>
      <c r="L1" s="311"/>
      <c r="M1" s="338"/>
    </row>
    <row r="2" spans="1:13" ht="13.5" customHeight="1" thickBot="1">
      <c r="A2" s="669"/>
      <c r="B2" s="670"/>
      <c r="C2" s="670"/>
      <c r="D2" s="670"/>
      <c r="E2" s="670"/>
      <c r="F2" s="670"/>
      <c r="G2" s="670"/>
      <c r="H2" s="670"/>
      <c r="I2" s="670"/>
      <c r="J2" s="671"/>
      <c r="K2" s="311"/>
      <c r="L2" s="311"/>
      <c r="M2" s="338"/>
    </row>
    <row r="3" spans="1:13" ht="13.5" customHeight="1" thickTop="1">
      <c r="A3" s="672" t="s">
        <v>99</v>
      </c>
      <c r="B3" s="673"/>
      <c r="C3" s="674" t="s">
        <v>100</v>
      </c>
      <c r="D3" s="675"/>
      <c r="E3" s="676" t="s">
        <v>101</v>
      </c>
      <c r="F3" s="677"/>
      <c r="G3" s="678" t="s">
        <v>102</v>
      </c>
      <c r="H3" s="679"/>
      <c r="I3" s="680" t="s">
        <v>102</v>
      </c>
      <c r="J3" s="681"/>
      <c r="K3" s="311"/>
      <c r="L3" s="311"/>
      <c r="M3" s="338"/>
    </row>
    <row r="4" spans="1:13" ht="13.5" customHeight="1">
      <c r="A4" s="453" t="s">
        <v>309</v>
      </c>
      <c r="B4" s="454" t="s">
        <v>156</v>
      </c>
      <c r="C4" s="455" t="s">
        <v>55</v>
      </c>
      <c r="D4" s="456" t="s">
        <v>159</v>
      </c>
      <c r="E4" s="457" t="s">
        <v>157</v>
      </c>
      <c r="F4" s="458" t="s">
        <v>310</v>
      </c>
      <c r="G4" s="459" t="s">
        <v>308</v>
      </c>
      <c r="H4" s="460" t="s">
        <v>158</v>
      </c>
      <c r="I4" s="461" t="s">
        <v>311</v>
      </c>
      <c r="J4" s="462" t="s">
        <v>172</v>
      </c>
      <c r="K4" s="311"/>
      <c r="L4" s="311"/>
      <c r="M4" s="338"/>
    </row>
    <row r="5" spans="1:13" ht="13.5" customHeight="1">
      <c r="A5" s="320">
        <v>1</v>
      </c>
      <c r="B5" s="341">
        <v>0</v>
      </c>
      <c r="C5" s="323">
        <v>1</v>
      </c>
      <c r="D5" s="324">
        <v>2</v>
      </c>
      <c r="E5" s="327">
        <v>2</v>
      </c>
      <c r="F5" s="450">
        <v>0</v>
      </c>
      <c r="G5" s="330">
        <v>3</v>
      </c>
      <c r="H5" s="331">
        <v>0</v>
      </c>
      <c r="I5" s="334">
        <v>3</v>
      </c>
      <c r="J5" s="335">
        <v>0</v>
      </c>
      <c r="K5" s="311"/>
      <c r="L5" s="311"/>
      <c r="M5" s="338"/>
    </row>
    <row r="6" spans="1:13" s="314" customFormat="1" ht="13.5" customHeight="1" thickBot="1">
      <c r="A6" s="321">
        <v>66</v>
      </c>
      <c r="B6" s="322">
        <v>65</v>
      </c>
      <c r="C6" s="325">
        <v>67.5</v>
      </c>
      <c r="D6" s="326">
        <v>76</v>
      </c>
      <c r="E6" s="328">
        <v>73.5</v>
      </c>
      <c r="F6" s="329">
        <v>60</v>
      </c>
      <c r="G6" s="332">
        <v>78.5</v>
      </c>
      <c r="H6" s="333">
        <v>61.5</v>
      </c>
      <c r="I6" s="336">
        <v>79.5</v>
      </c>
      <c r="J6" s="337">
        <v>63</v>
      </c>
      <c r="K6" s="313"/>
      <c r="L6" s="313"/>
      <c r="M6" s="339"/>
    </row>
    <row r="7" spans="1:13" ht="13.5" customHeight="1">
      <c r="A7" s="315" t="s">
        <v>152</v>
      </c>
      <c r="B7" s="451"/>
      <c r="C7" s="315" t="s">
        <v>268</v>
      </c>
      <c r="D7" s="316" t="s">
        <v>218</v>
      </c>
      <c r="E7" s="315" t="s">
        <v>229</v>
      </c>
      <c r="F7" s="316"/>
      <c r="G7" s="315" t="s">
        <v>273</v>
      </c>
      <c r="H7" s="316"/>
      <c r="I7" s="315" t="s">
        <v>207</v>
      </c>
      <c r="J7" s="316"/>
      <c r="K7" s="311"/>
      <c r="L7" s="311"/>
      <c r="M7" s="338"/>
    </row>
    <row r="8" spans="1:13" ht="13.5" customHeight="1">
      <c r="A8" s="363"/>
      <c r="B8" s="452"/>
      <c r="C8" s="477" t="s">
        <v>330</v>
      </c>
      <c r="D8" s="364" t="s">
        <v>205</v>
      </c>
      <c r="E8" s="363" t="s">
        <v>229</v>
      </c>
      <c r="F8" s="364"/>
      <c r="G8" s="363" t="s">
        <v>273</v>
      </c>
      <c r="H8" s="364"/>
      <c r="I8" s="363" t="s">
        <v>331</v>
      </c>
      <c r="J8" s="364"/>
      <c r="K8" s="311"/>
      <c r="L8" s="311"/>
      <c r="M8" s="338"/>
    </row>
    <row r="9" spans="1:13" ht="13.5" customHeight="1" thickBot="1">
      <c r="A9" s="317"/>
      <c r="B9" s="318"/>
      <c r="C9" s="317"/>
      <c r="D9" s="476" t="s">
        <v>205</v>
      </c>
      <c r="E9" s="317"/>
      <c r="F9" s="318"/>
      <c r="G9" s="317" t="s">
        <v>273</v>
      </c>
      <c r="H9" s="318"/>
      <c r="I9" s="317" t="s">
        <v>332</v>
      </c>
      <c r="J9" s="318"/>
      <c r="K9" s="311"/>
      <c r="L9" s="311"/>
      <c r="M9" s="338"/>
    </row>
    <row r="10" spans="1:13" ht="13.5" customHeight="1" thickTop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38"/>
    </row>
    <row r="11" spans="1:13" ht="13.5" customHeight="1">
      <c r="A11" s="319"/>
      <c r="B11" s="319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38"/>
    </row>
    <row r="12" spans="1:13" ht="13.5" customHeight="1">
      <c r="A12" s="319"/>
      <c r="B12" s="319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38"/>
    </row>
    <row r="13" spans="1:13" ht="13.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38"/>
    </row>
    <row r="14" spans="1:13" ht="13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38"/>
    </row>
    <row r="15" spans="1:13" ht="13.5" customHeight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38"/>
    </row>
    <row r="16" spans="1:13" ht="13.5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38"/>
    </row>
    <row r="17" spans="1:13" ht="13.5" customHeight="1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38"/>
    </row>
    <row r="18" spans="1:13" ht="13.5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38"/>
    </row>
    <row r="19" spans="1:13" ht="13.5" customHeight="1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38"/>
    </row>
    <row r="20" spans="1:13" ht="13.5" customHeight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38"/>
    </row>
    <row r="21" spans="1:13" ht="13.5" customHeight="1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38"/>
    </row>
    <row r="22" spans="1:13" ht="13.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38"/>
    </row>
    <row r="23" spans="1:13" ht="13.5" customHeight="1">
      <c r="A23" s="3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38"/>
    </row>
    <row r="24" spans="1:13" ht="13.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38"/>
    </row>
    <row r="25" spans="1:13" ht="13.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38"/>
    </row>
    <row r="26" spans="1:13" ht="13.5" customHeight="1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38"/>
    </row>
    <row r="27" spans="1:13" ht="13.5" customHeight="1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</row>
    <row r="28" spans="1:13" ht="13.5" customHeight="1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</row>
    <row r="29" spans="1:13" ht="13.5" customHeight="1">
      <c r="A29" s="338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</row>
    <row r="30" spans="1:13" ht="13.5" customHeight="1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</row>
    <row r="31" spans="1:13" ht="13.5" customHeight="1">
      <c r="A31" s="338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08" t="s">
        <v>68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10"/>
      <c r="AN1" s="260"/>
      <c r="AO1" s="260"/>
      <c r="AP1" s="260"/>
      <c r="AQ1" s="260"/>
      <c r="AR1" s="260"/>
    </row>
    <row r="2" spans="1:44" ht="13.5" customHeight="1" thickBot="1">
      <c r="A2" s="711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3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693" t="s">
        <v>25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5"/>
      <c r="O3" s="741" t="s">
        <v>26</v>
      </c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3"/>
      <c r="AA3" s="714" t="s">
        <v>27</v>
      </c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6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17" t="s">
        <v>28</v>
      </c>
      <c r="D4" s="718"/>
      <c r="E4" s="718"/>
      <c r="F4" s="719"/>
      <c r="G4" s="717" t="s">
        <v>12</v>
      </c>
      <c r="H4" s="718"/>
      <c r="I4" s="719"/>
      <c r="J4" s="217"/>
      <c r="K4" s="720" t="s">
        <v>29</v>
      </c>
      <c r="L4" s="721"/>
      <c r="M4" s="721"/>
      <c r="N4" s="722"/>
      <c r="O4" s="4"/>
      <c r="P4" s="723" t="s">
        <v>28</v>
      </c>
      <c r="Q4" s="724"/>
      <c r="R4" s="724"/>
      <c r="S4" s="725"/>
      <c r="T4" s="723" t="s">
        <v>12</v>
      </c>
      <c r="U4" s="724"/>
      <c r="V4" s="744"/>
      <c r="W4" s="737" t="s">
        <v>29</v>
      </c>
      <c r="X4" s="738"/>
      <c r="Y4" s="738"/>
      <c r="Z4" s="739"/>
      <c r="AA4" s="5"/>
      <c r="AB4" s="729" t="s">
        <v>28</v>
      </c>
      <c r="AC4" s="730"/>
      <c r="AD4" s="730"/>
      <c r="AE4" s="740"/>
      <c r="AF4" s="729" t="s">
        <v>12</v>
      </c>
      <c r="AG4" s="730"/>
      <c r="AH4" s="731"/>
      <c r="AI4" s="732" t="s">
        <v>29</v>
      </c>
      <c r="AJ4" s="730"/>
      <c r="AK4" s="730"/>
      <c r="AL4" s="733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166</v>
      </c>
      <c r="B6" s="25">
        <f aca="true" t="shared" si="0" ref="B6:B14">SUM(O6+AA6)</f>
        <v>27</v>
      </c>
      <c r="C6" s="26">
        <f aca="true" t="shared" si="1" ref="C6:C14">SUM(P6+AB6)</f>
        <v>24</v>
      </c>
      <c r="D6" s="26">
        <f aca="true" t="shared" si="2" ref="D6:D14">SUM(Q6+AC6)</f>
        <v>7</v>
      </c>
      <c r="E6" s="26">
        <f aca="true" t="shared" si="3" ref="E6:E14">SUM(R6+AD6)</f>
        <v>6</v>
      </c>
      <c r="F6" s="26">
        <f aca="true" t="shared" si="4" ref="F6:F14">SUM(S6+AE6)</f>
        <v>11</v>
      </c>
      <c r="G6" s="26">
        <f aca="true" t="shared" si="5" ref="G6:G14">SUM(T6+AF6)</f>
        <v>22</v>
      </c>
      <c r="H6" s="26">
        <f aca="true" t="shared" si="6" ref="H6:H14">SUM(U6+AG6)</f>
        <v>37</v>
      </c>
      <c r="I6" s="26">
        <f aca="true" t="shared" si="7" ref="I6:I15">G6-H6</f>
        <v>-15</v>
      </c>
      <c r="J6" s="27" t="s">
        <v>358</v>
      </c>
      <c r="K6" s="28">
        <f aca="true" t="shared" si="8" ref="K6:K15">SUM(W6+AI6)</f>
        <v>3</v>
      </c>
      <c r="L6" s="26">
        <f aca="true" t="shared" si="9" ref="L6:L15">SUM(X6+AJ6)</f>
        <v>2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15</v>
      </c>
      <c r="P6" s="219">
        <f aca="true" t="shared" si="12" ref="P6:P15">SUM(Q6+R6+S6)</f>
        <v>12</v>
      </c>
      <c r="Q6" s="31">
        <v>4</v>
      </c>
      <c r="R6" s="31">
        <v>3</v>
      </c>
      <c r="S6" s="31">
        <v>5</v>
      </c>
      <c r="T6" s="31">
        <v>11</v>
      </c>
      <c r="U6" s="31">
        <v>17</v>
      </c>
      <c r="V6" s="32">
        <f aca="true" t="shared" si="13" ref="V6:V15">T6-U6</f>
        <v>-6</v>
      </c>
      <c r="W6" s="33">
        <v>0</v>
      </c>
      <c r="X6" s="31">
        <v>0</v>
      </c>
      <c r="Y6" s="31">
        <v>3</v>
      </c>
      <c r="Z6" s="34">
        <v>2</v>
      </c>
      <c r="AA6" s="35">
        <v>12</v>
      </c>
      <c r="AB6" s="220">
        <f aca="true" t="shared" si="14" ref="AB6:AB15">SUM(AC6+AD6+AE6)</f>
        <v>12</v>
      </c>
      <c r="AC6" s="31">
        <v>3</v>
      </c>
      <c r="AD6" s="31">
        <v>3</v>
      </c>
      <c r="AE6" s="31">
        <v>6</v>
      </c>
      <c r="AF6" s="31">
        <v>11</v>
      </c>
      <c r="AG6" s="31">
        <v>20</v>
      </c>
      <c r="AH6" s="36">
        <f aca="true" t="shared" si="15" ref="AH6:AH15">AF6-AG6</f>
        <v>-9</v>
      </c>
      <c r="AI6" s="33">
        <v>3</v>
      </c>
      <c r="AJ6" s="31">
        <v>2</v>
      </c>
      <c r="AK6" s="31">
        <v>4</v>
      </c>
      <c r="AL6" s="34">
        <v>4</v>
      </c>
      <c r="AM6" s="221" t="s">
        <v>153</v>
      </c>
      <c r="AN6" s="261"/>
      <c r="AO6" s="261"/>
      <c r="AP6" s="261"/>
      <c r="AQ6" s="261"/>
      <c r="AR6" s="261"/>
    </row>
    <row r="7" spans="1:44" ht="13.5" customHeight="1">
      <c r="A7" s="218" t="s">
        <v>154</v>
      </c>
      <c r="B7" s="25">
        <f t="shared" si="0"/>
        <v>26</v>
      </c>
      <c r="C7" s="26">
        <f t="shared" si="1"/>
        <v>24</v>
      </c>
      <c r="D7" s="26">
        <f t="shared" si="2"/>
        <v>7</v>
      </c>
      <c r="E7" s="26">
        <f t="shared" si="3"/>
        <v>5</v>
      </c>
      <c r="F7" s="26">
        <f t="shared" si="4"/>
        <v>12</v>
      </c>
      <c r="G7" s="26">
        <f t="shared" si="5"/>
        <v>26</v>
      </c>
      <c r="H7" s="26">
        <f t="shared" si="6"/>
        <v>35</v>
      </c>
      <c r="I7" s="26">
        <f t="shared" si="7"/>
        <v>-9</v>
      </c>
      <c r="J7" s="27" t="s">
        <v>325</v>
      </c>
      <c r="K7" s="28">
        <f t="shared" si="8"/>
        <v>2</v>
      </c>
      <c r="L7" s="26">
        <f t="shared" si="9"/>
        <v>0</v>
      </c>
      <c r="M7" s="26">
        <f t="shared" si="10"/>
        <v>5</v>
      </c>
      <c r="N7" s="29">
        <f t="shared" si="11"/>
        <v>5</v>
      </c>
      <c r="O7" s="30">
        <v>14</v>
      </c>
      <c r="P7" s="219">
        <f t="shared" si="12"/>
        <v>12</v>
      </c>
      <c r="Q7" s="31">
        <v>4</v>
      </c>
      <c r="R7" s="31">
        <v>2</v>
      </c>
      <c r="S7" s="31">
        <v>6</v>
      </c>
      <c r="T7" s="31">
        <v>15</v>
      </c>
      <c r="U7" s="31">
        <v>19</v>
      </c>
      <c r="V7" s="32">
        <f t="shared" si="13"/>
        <v>-4</v>
      </c>
      <c r="W7" s="33">
        <v>2</v>
      </c>
      <c r="X7" s="31">
        <v>0</v>
      </c>
      <c r="Y7" s="31">
        <v>3</v>
      </c>
      <c r="Z7" s="34">
        <v>3</v>
      </c>
      <c r="AA7" s="35">
        <v>12</v>
      </c>
      <c r="AB7" s="220">
        <f t="shared" si="14"/>
        <v>12</v>
      </c>
      <c r="AC7" s="31">
        <v>3</v>
      </c>
      <c r="AD7" s="31">
        <v>3</v>
      </c>
      <c r="AE7" s="31">
        <v>6</v>
      </c>
      <c r="AF7" s="31">
        <v>11</v>
      </c>
      <c r="AG7" s="31">
        <v>16</v>
      </c>
      <c r="AH7" s="36">
        <f t="shared" si="15"/>
        <v>-5</v>
      </c>
      <c r="AI7" s="33">
        <v>0</v>
      </c>
      <c r="AJ7" s="31">
        <v>0</v>
      </c>
      <c r="AK7" s="31">
        <v>2</v>
      </c>
      <c r="AL7" s="34">
        <v>2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81</v>
      </c>
      <c r="B8" s="25">
        <f t="shared" si="0"/>
        <v>40</v>
      </c>
      <c r="C8" s="26">
        <f t="shared" si="1"/>
        <v>24</v>
      </c>
      <c r="D8" s="26">
        <f t="shared" si="2"/>
        <v>11</v>
      </c>
      <c r="E8" s="26">
        <f t="shared" si="3"/>
        <v>7</v>
      </c>
      <c r="F8" s="26">
        <f t="shared" si="4"/>
        <v>6</v>
      </c>
      <c r="G8" s="26">
        <f t="shared" si="5"/>
        <v>50</v>
      </c>
      <c r="H8" s="26">
        <f t="shared" si="6"/>
        <v>34</v>
      </c>
      <c r="I8" s="26">
        <f t="shared" si="7"/>
        <v>16</v>
      </c>
      <c r="J8" s="27" t="s">
        <v>324</v>
      </c>
      <c r="K8" s="28">
        <f t="shared" si="8"/>
        <v>2</v>
      </c>
      <c r="L8" s="26">
        <f t="shared" si="9"/>
        <v>1</v>
      </c>
      <c r="M8" s="26">
        <f t="shared" si="10"/>
        <v>6</v>
      </c>
      <c r="N8" s="29">
        <f t="shared" si="11"/>
        <v>2</v>
      </c>
      <c r="O8" s="30">
        <v>28</v>
      </c>
      <c r="P8" s="219">
        <f t="shared" si="12"/>
        <v>12</v>
      </c>
      <c r="Q8" s="31">
        <v>9</v>
      </c>
      <c r="R8" s="31">
        <v>1</v>
      </c>
      <c r="S8" s="31">
        <v>2</v>
      </c>
      <c r="T8" s="31">
        <v>32</v>
      </c>
      <c r="U8" s="31">
        <v>11</v>
      </c>
      <c r="V8" s="32">
        <f t="shared" si="13"/>
        <v>21</v>
      </c>
      <c r="W8" s="33">
        <v>0</v>
      </c>
      <c r="X8" s="31">
        <v>0</v>
      </c>
      <c r="Y8" s="31">
        <v>3</v>
      </c>
      <c r="Z8" s="34">
        <v>0</v>
      </c>
      <c r="AA8" s="35">
        <v>12</v>
      </c>
      <c r="AB8" s="220">
        <f t="shared" si="14"/>
        <v>12</v>
      </c>
      <c r="AC8" s="31">
        <v>2</v>
      </c>
      <c r="AD8" s="31">
        <v>6</v>
      </c>
      <c r="AE8" s="31">
        <v>4</v>
      </c>
      <c r="AF8" s="31">
        <v>18</v>
      </c>
      <c r="AG8" s="31">
        <v>23</v>
      </c>
      <c r="AH8" s="36">
        <f t="shared" si="15"/>
        <v>-5</v>
      </c>
      <c r="AI8" s="33">
        <v>2</v>
      </c>
      <c r="AJ8" s="31">
        <v>1</v>
      </c>
      <c r="AK8" s="31">
        <v>3</v>
      </c>
      <c r="AL8" s="34">
        <v>2</v>
      </c>
      <c r="AM8" s="221" t="s">
        <v>80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37</v>
      </c>
      <c r="C9" s="26">
        <f t="shared" si="1"/>
        <v>24</v>
      </c>
      <c r="D9" s="26">
        <f t="shared" si="2"/>
        <v>9</v>
      </c>
      <c r="E9" s="26">
        <f t="shared" si="3"/>
        <v>10</v>
      </c>
      <c r="F9" s="26">
        <f t="shared" si="4"/>
        <v>5</v>
      </c>
      <c r="G9" s="26">
        <f t="shared" si="5"/>
        <v>42</v>
      </c>
      <c r="H9" s="26">
        <f t="shared" si="6"/>
        <v>29</v>
      </c>
      <c r="I9" s="26">
        <f t="shared" si="7"/>
        <v>13</v>
      </c>
      <c r="J9" s="27" t="s">
        <v>326</v>
      </c>
      <c r="K9" s="28">
        <f t="shared" si="8"/>
        <v>10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21</v>
      </c>
      <c r="P9" s="219">
        <f t="shared" si="12"/>
        <v>12</v>
      </c>
      <c r="Q9" s="31">
        <v>5</v>
      </c>
      <c r="R9" s="31">
        <v>6</v>
      </c>
      <c r="S9" s="31">
        <v>1</v>
      </c>
      <c r="T9" s="31">
        <v>22</v>
      </c>
      <c r="U9" s="31">
        <v>13</v>
      </c>
      <c r="V9" s="32">
        <f t="shared" si="13"/>
        <v>9</v>
      </c>
      <c r="W9" s="33">
        <v>9</v>
      </c>
      <c r="X9" s="31">
        <v>9</v>
      </c>
      <c r="Y9" s="31">
        <v>2</v>
      </c>
      <c r="Z9" s="34">
        <v>1</v>
      </c>
      <c r="AA9" s="35">
        <v>16</v>
      </c>
      <c r="AB9" s="220">
        <f t="shared" si="14"/>
        <v>12</v>
      </c>
      <c r="AC9" s="31">
        <v>4</v>
      </c>
      <c r="AD9" s="31">
        <v>4</v>
      </c>
      <c r="AE9" s="31">
        <v>4</v>
      </c>
      <c r="AF9" s="31">
        <v>20</v>
      </c>
      <c r="AG9" s="31">
        <v>16</v>
      </c>
      <c r="AH9" s="36">
        <f t="shared" si="15"/>
        <v>4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88</v>
      </c>
      <c r="B10" s="25">
        <f t="shared" si="0"/>
        <v>34</v>
      </c>
      <c r="C10" s="26">
        <f t="shared" si="1"/>
        <v>24</v>
      </c>
      <c r="D10" s="26">
        <f t="shared" si="2"/>
        <v>10</v>
      </c>
      <c r="E10" s="26">
        <f t="shared" si="3"/>
        <v>4</v>
      </c>
      <c r="F10" s="26">
        <f t="shared" si="4"/>
        <v>10</v>
      </c>
      <c r="G10" s="26">
        <f t="shared" si="5"/>
        <v>30</v>
      </c>
      <c r="H10" s="26">
        <f t="shared" si="6"/>
        <v>28</v>
      </c>
      <c r="I10" s="26">
        <f t="shared" si="7"/>
        <v>2</v>
      </c>
      <c r="J10" s="27" t="s">
        <v>271</v>
      </c>
      <c r="K10" s="28">
        <f t="shared" si="8"/>
        <v>4</v>
      </c>
      <c r="L10" s="26">
        <f t="shared" si="9"/>
        <v>4</v>
      </c>
      <c r="M10" s="26">
        <f t="shared" si="10"/>
        <v>1</v>
      </c>
      <c r="N10" s="29">
        <f t="shared" si="11"/>
        <v>0</v>
      </c>
      <c r="O10" s="30">
        <v>17</v>
      </c>
      <c r="P10" s="219">
        <f t="shared" si="12"/>
        <v>12</v>
      </c>
      <c r="Q10" s="31">
        <v>5</v>
      </c>
      <c r="R10" s="31">
        <v>2</v>
      </c>
      <c r="S10" s="31">
        <v>5</v>
      </c>
      <c r="T10" s="31">
        <v>18</v>
      </c>
      <c r="U10" s="31">
        <v>15</v>
      </c>
      <c r="V10" s="32">
        <f t="shared" si="13"/>
        <v>3</v>
      </c>
      <c r="W10" s="33">
        <v>2</v>
      </c>
      <c r="X10" s="31">
        <v>2</v>
      </c>
      <c r="Y10" s="31">
        <v>0</v>
      </c>
      <c r="Z10" s="34">
        <v>0</v>
      </c>
      <c r="AA10" s="35">
        <v>17</v>
      </c>
      <c r="AB10" s="220">
        <f t="shared" si="14"/>
        <v>12</v>
      </c>
      <c r="AC10" s="31">
        <v>5</v>
      </c>
      <c r="AD10" s="31">
        <v>2</v>
      </c>
      <c r="AE10" s="31">
        <v>5</v>
      </c>
      <c r="AF10" s="31">
        <v>12</v>
      </c>
      <c r="AG10" s="31">
        <v>13</v>
      </c>
      <c r="AH10" s="36">
        <f t="shared" si="15"/>
        <v>-1</v>
      </c>
      <c r="AI10" s="33">
        <v>2</v>
      </c>
      <c r="AJ10" s="31">
        <v>2</v>
      </c>
      <c r="AK10" s="31">
        <v>1</v>
      </c>
      <c r="AL10" s="34">
        <v>0</v>
      </c>
      <c r="AM10" s="221" t="s">
        <v>69</v>
      </c>
      <c r="AN10" s="261"/>
      <c r="AO10" s="261"/>
      <c r="AP10" s="261"/>
      <c r="AQ10" s="261"/>
      <c r="AR10" s="261"/>
    </row>
    <row r="11" spans="1:44" ht="13.5" customHeight="1">
      <c r="A11" s="218" t="s">
        <v>87</v>
      </c>
      <c r="B11" s="25">
        <f t="shared" si="0"/>
        <v>38</v>
      </c>
      <c r="C11" s="26">
        <f t="shared" si="1"/>
        <v>24</v>
      </c>
      <c r="D11" s="26">
        <f t="shared" si="2"/>
        <v>11</v>
      </c>
      <c r="E11" s="26">
        <f t="shared" si="3"/>
        <v>5</v>
      </c>
      <c r="F11" s="26">
        <f t="shared" si="4"/>
        <v>8</v>
      </c>
      <c r="G11" s="26">
        <f t="shared" si="5"/>
        <v>35</v>
      </c>
      <c r="H11" s="26">
        <f t="shared" si="6"/>
        <v>33</v>
      </c>
      <c r="I11" s="26">
        <f t="shared" si="7"/>
        <v>2</v>
      </c>
      <c r="J11" s="27" t="s">
        <v>306</v>
      </c>
      <c r="K11" s="28">
        <f t="shared" si="8"/>
        <v>1</v>
      </c>
      <c r="L11" s="26">
        <f t="shared" si="9"/>
        <v>0</v>
      </c>
      <c r="M11" s="26">
        <f t="shared" si="10"/>
        <v>1</v>
      </c>
      <c r="N11" s="29">
        <f t="shared" si="11"/>
        <v>0</v>
      </c>
      <c r="O11" s="30">
        <v>20</v>
      </c>
      <c r="P11" s="219">
        <f t="shared" si="12"/>
        <v>12</v>
      </c>
      <c r="Q11" s="31">
        <v>6</v>
      </c>
      <c r="R11" s="31">
        <v>2</v>
      </c>
      <c r="S11" s="31">
        <v>4</v>
      </c>
      <c r="T11" s="31">
        <v>21</v>
      </c>
      <c r="U11" s="31">
        <v>14</v>
      </c>
      <c r="V11" s="32">
        <f t="shared" si="13"/>
        <v>7</v>
      </c>
      <c r="W11" s="33">
        <v>0</v>
      </c>
      <c r="X11" s="31">
        <v>0</v>
      </c>
      <c r="Y11" s="31">
        <v>0</v>
      </c>
      <c r="Z11" s="34">
        <v>0</v>
      </c>
      <c r="AA11" s="35">
        <v>18</v>
      </c>
      <c r="AB11" s="220">
        <f t="shared" si="14"/>
        <v>12</v>
      </c>
      <c r="AC11" s="31">
        <v>5</v>
      </c>
      <c r="AD11" s="31">
        <v>3</v>
      </c>
      <c r="AE11" s="31">
        <v>4</v>
      </c>
      <c r="AF11" s="31">
        <v>14</v>
      </c>
      <c r="AG11" s="31">
        <v>19</v>
      </c>
      <c r="AH11" s="36">
        <f t="shared" si="15"/>
        <v>-5</v>
      </c>
      <c r="AI11" s="33">
        <v>1</v>
      </c>
      <c r="AJ11" s="31">
        <v>0</v>
      </c>
      <c r="AK11" s="31">
        <v>1</v>
      </c>
      <c r="AL11" s="34">
        <v>0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85</v>
      </c>
      <c r="B12" s="25">
        <f t="shared" si="0"/>
        <v>19</v>
      </c>
      <c r="C12" s="26">
        <f t="shared" si="1"/>
        <v>24</v>
      </c>
      <c r="D12" s="26">
        <f t="shared" si="2"/>
        <v>4</v>
      </c>
      <c r="E12" s="26">
        <f t="shared" si="3"/>
        <v>7</v>
      </c>
      <c r="F12" s="26">
        <f t="shared" si="4"/>
        <v>13</v>
      </c>
      <c r="G12" s="26">
        <f t="shared" si="5"/>
        <v>18</v>
      </c>
      <c r="H12" s="26">
        <f t="shared" si="6"/>
        <v>41</v>
      </c>
      <c r="I12" s="26">
        <f t="shared" si="7"/>
        <v>-23</v>
      </c>
      <c r="J12" s="27" t="s">
        <v>353</v>
      </c>
      <c r="K12" s="28">
        <f t="shared" si="8"/>
        <v>2</v>
      </c>
      <c r="L12" s="26">
        <f t="shared" si="9"/>
        <v>2</v>
      </c>
      <c r="M12" s="26">
        <f t="shared" si="10"/>
        <v>3</v>
      </c>
      <c r="N12" s="29">
        <f t="shared" si="11"/>
        <v>2</v>
      </c>
      <c r="O12" s="30">
        <v>11</v>
      </c>
      <c r="P12" s="219">
        <f t="shared" si="12"/>
        <v>12</v>
      </c>
      <c r="Q12" s="31">
        <v>2</v>
      </c>
      <c r="R12" s="31">
        <v>5</v>
      </c>
      <c r="S12" s="31">
        <v>5</v>
      </c>
      <c r="T12" s="31">
        <v>10</v>
      </c>
      <c r="U12" s="31">
        <v>19</v>
      </c>
      <c r="V12" s="32">
        <f t="shared" si="13"/>
        <v>-9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12</v>
      </c>
      <c r="AC12" s="31">
        <v>2</v>
      </c>
      <c r="AD12" s="31">
        <v>2</v>
      </c>
      <c r="AE12" s="31">
        <v>8</v>
      </c>
      <c r="AF12" s="31">
        <v>8</v>
      </c>
      <c r="AG12" s="31">
        <v>22</v>
      </c>
      <c r="AH12" s="36">
        <f t="shared" si="15"/>
        <v>-14</v>
      </c>
      <c r="AI12" s="33">
        <v>1</v>
      </c>
      <c r="AJ12" s="31">
        <v>1</v>
      </c>
      <c r="AK12" s="31">
        <v>1</v>
      </c>
      <c r="AL12" s="34">
        <v>1</v>
      </c>
      <c r="AM12" s="221" t="s">
        <v>84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42</v>
      </c>
      <c r="C13" s="166">
        <f t="shared" si="1"/>
        <v>24</v>
      </c>
      <c r="D13" s="166">
        <f t="shared" si="2"/>
        <v>12</v>
      </c>
      <c r="E13" s="166">
        <f t="shared" si="3"/>
        <v>6</v>
      </c>
      <c r="F13" s="166">
        <f t="shared" si="4"/>
        <v>6</v>
      </c>
      <c r="G13" s="166">
        <f t="shared" si="5"/>
        <v>44</v>
      </c>
      <c r="H13" s="166">
        <f t="shared" si="6"/>
        <v>32</v>
      </c>
      <c r="I13" s="166">
        <f t="shared" si="7"/>
        <v>12</v>
      </c>
      <c r="J13" s="167" t="s">
        <v>356</v>
      </c>
      <c r="K13" s="168">
        <f t="shared" si="8"/>
        <v>4</v>
      </c>
      <c r="L13" s="166">
        <f t="shared" si="9"/>
        <v>2</v>
      </c>
      <c r="M13" s="166">
        <f t="shared" si="10"/>
        <v>6</v>
      </c>
      <c r="N13" s="169">
        <f t="shared" si="11"/>
        <v>4</v>
      </c>
      <c r="O13" s="37">
        <v>22</v>
      </c>
      <c r="P13" s="38">
        <f t="shared" si="12"/>
        <v>12</v>
      </c>
      <c r="Q13" s="39">
        <v>6</v>
      </c>
      <c r="R13" s="39">
        <v>4</v>
      </c>
      <c r="S13" s="39">
        <v>2</v>
      </c>
      <c r="T13" s="39">
        <v>28</v>
      </c>
      <c r="U13" s="39">
        <v>17</v>
      </c>
      <c r="V13" s="40">
        <f t="shared" si="13"/>
        <v>11</v>
      </c>
      <c r="W13" s="41">
        <v>3</v>
      </c>
      <c r="X13" s="39">
        <v>2</v>
      </c>
      <c r="Y13" s="39">
        <v>2</v>
      </c>
      <c r="Z13" s="42">
        <v>2</v>
      </c>
      <c r="AA13" s="43">
        <v>20</v>
      </c>
      <c r="AB13" s="44">
        <f t="shared" si="14"/>
        <v>12</v>
      </c>
      <c r="AC13" s="39">
        <v>6</v>
      </c>
      <c r="AD13" s="39">
        <v>2</v>
      </c>
      <c r="AE13" s="39">
        <v>4</v>
      </c>
      <c r="AF13" s="39">
        <v>16</v>
      </c>
      <c r="AG13" s="39">
        <v>15</v>
      </c>
      <c r="AH13" s="45">
        <f t="shared" si="15"/>
        <v>1</v>
      </c>
      <c r="AI13" s="41">
        <v>1</v>
      </c>
      <c r="AJ13" s="39">
        <v>0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32</v>
      </c>
      <c r="C14" s="26">
        <f t="shared" si="1"/>
        <v>24</v>
      </c>
      <c r="D14" s="26">
        <f t="shared" si="2"/>
        <v>9</v>
      </c>
      <c r="E14" s="26">
        <f t="shared" si="3"/>
        <v>5</v>
      </c>
      <c r="F14" s="26">
        <f t="shared" si="4"/>
        <v>10</v>
      </c>
      <c r="G14" s="26">
        <f t="shared" si="5"/>
        <v>28</v>
      </c>
      <c r="H14" s="26">
        <f t="shared" si="6"/>
        <v>36</v>
      </c>
      <c r="I14" s="26">
        <f t="shared" si="7"/>
        <v>-8</v>
      </c>
      <c r="J14" s="27" t="s">
        <v>354</v>
      </c>
      <c r="K14" s="28">
        <f t="shared" si="8"/>
        <v>8</v>
      </c>
      <c r="L14" s="26">
        <f t="shared" si="9"/>
        <v>4</v>
      </c>
      <c r="M14" s="26">
        <f t="shared" si="10"/>
        <v>4</v>
      </c>
      <c r="N14" s="29">
        <f t="shared" si="11"/>
        <v>3</v>
      </c>
      <c r="O14" s="30">
        <v>18</v>
      </c>
      <c r="P14" s="219">
        <f t="shared" si="12"/>
        <v>12</v>
      </c>
      <c r="Q14" s="31">
        <v>5</v>
      </c>
      <c r="R14" s="31">
        <v>3</v>
      </c>
      <c r="S14" s="31">
        <v>4</v>
      </c>
      <c r="T14" s="31">
        <v>12</v>
      </c>
      <c r="U14" s="31">
        <v>12</v>
      </c>
      <c r="V14" s="32">
        <f t="shared" si="13"/>
        <v>0</v>
      </c>
      <c r="W14" s="33">
        <v>4</v>
      </c>
      <c r="X14" s="31">
        <v>1</v>
      </c>
      <c r="Y14" s="31">
        <v>1</v>
      </c>
      <c r="Z14" s="34">
        <v>0</v>
      </c>
      <c r="AA14" s="35">
        <v>14</v>
      </c>
      <c r="AB14" s="220">
        <f t="shared" si="14"/>
        <v>12</v>
      </c>
      <c r="AC14" s="31">
        <v>4</v>
      </c>
      <c r="AD14" s="31">
        <v>2</v>
      </c>
      <c r="AE14" s="31">
        <v>6</v>
      </c>
      <c r="AF14" s="31">
        <v>16</v>
      </c>
      <c r="AG14" s="31">
        <v>24</v>
      </c>
      <c r="AH14" s="36">
        <f t="shared" si="15"/>
        <v>-8</v>
      </c>
      <c r="AI14" s="33">
        <v>4</v>
      </c>
      <c r="AJ14" s="31">
        <v>3</v>
      </c>
      <c r="AK14" s="31">
        <v>3</v>
      </c>
      <c r="AL14" s="34">
        <v>3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36</v>
      </c>
      <c r="C15" s="47">
        <f t="shared" si="16"/>
        <v>24</v>
      </c>
      <c r="D15" s="47">
        <f t="shared" si="16"/>
        <v>11</v>
      </c>
      <c r="E15" s="47">
        <f t="shared" si="16"/>
        <v>3</v>
      </c>
      <c r="F15" s="47">
        <f t="shared" si="16"/>
        <v>10</v>
      </c>
      <c r="G15" s="47">
        <f t="shared" si="16"/>
        <v>51</v>
      </c>
      <c r="H15" s="47">
        <f t="shared" si="16"/>
        <v>41</v>
      </c>
      <c r="I15" s="47">
        <f t="shared" si="7"/>
        <v>10</v>
      </c>
      <c r="J15" s="48" t="s">
        <v>355</v>
      </c>
      <c r="K15" s="49">
        <f t="shared" si="8"/>
        <v>7</v>
      </c>
      <c r="L15" s="47">
        <f t="shared" si="9"/>
        <v>3</v>
      </c>
      <c r="M15" s="47">
        <f t="shared" si="10"/>
        <v>7</v>
      </c>
      <c r="N15" s="50">
        <f t="shared" si="11"/>
        <v>5</v>
      </c>
      <c r="O15" s="51">
        <v>19</v>
      </c>
      <c r="P15" s="52">
        <f t="shared" si="12"/>
        <v>12</v>
      </c>
      <c r="Q15" s="53">
        <v>6</v>
      </c>
      <c r="R15" s="53">
        <v>1</v>
      </c>
      <c r="S15" s="53">
        <v>5</v>
      </c>
      <c r="T15" s="53">
        <v>25</v>
      </c>
      <c r="U15" s="53">
        <v>15</v>
      </c>
      <c r="V15" s="54">
        <f t="shared" si="13"/>
        <v>10</v>
      </c>
      <c r="W15" s="55">
        <v>4</v>
      </c>
      <c r="X15" s="53">
        <v>2</v>
      </c>
      <c r="Y15" s="53">
        <v>2</v>
      </c>
      <c r="Z15" s="56">
        <v>2</v>
      </c>
      <c r="AA15" s="57">
        <v>17</v>
      </c>
      <c r="AB15" s="58">
        <f t="shared" si="14"/>
        <v>12</v>
      </c>
      <c r="AC15" s="53">
        <v>5</v>
      </c>
      <c r="AD15" s="53">
        <v>2</v>
      </c>
      <c r="AE15" s="53">
        <v>5</v>
      </c>
      <c r="AF15" s="53">
        <v>26</v>
      </c>
      <c r="AG15" s="53">
        <v>26</v>
      </c>
      <c r="AH15" s="59">
        <f t="shared" si="15"/>
        <v>0</v>
      </c>
      <c r="AI15" s="55">
        <v>3</v>
      </c>
      <c r="AJ15" s="53">
        <v>1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331</v>
      </c>
      <c r="C16" s="264">
        <f t="shared" si="17"/>
        <v>240</v>
      </c>
      <c r="D16" s="264">
        <f t="shared" si="17"/>
        <v>91</v>
      </c>
      <c r="E16" s="264">
        <f t="shared" si="17"/>
        <v>58</v>
      </c>
      <c r="F16" s="264">
        <f t="shared" si="17"/>
        <v>91</v>
      </c>
      <c r="G16" s="264">
        <f t="shared" si="17"/>
        <v>346</v>
      </c>
      <c r="H16" s="264">
        <f t="shared" si="17"/>
        <v>346</v>
      </c>
      <c r="I16" s="264">
        <f t="shared" si="17"/>
        <v>0</v>
      </c>
      <c r="J16" s="265"/>
      <c r="K16" s="266">
        <f aca="true" t="shared" si="18" ref="K16:AL16">SUM(K6:K15)</f>
        <v>43</v>
      </c>
      <c r="L16" s="264">
        <f t="shared" si="18"/>
        <v>28</v>
      </c>
      <c r="M16" s="264">
        <f t="shared" si="18"/>
        <v>43</v>
      </c>
      <c r="N16" s="267">
        <f t="shared" si="18"/>
        <v>28</v>
      </c>
      <c r="O16" s="268">
        <f t="shared" si="18"/>
        <v>185</v>
      </c>
      <c r="P16" s="269">
        <f t="shared" si="18"/>
        <v>120</v>
      </c>
      <c r="Q16" s="269">
        <f t="shared" si="18"/>
        <v>52</v>
      </c>
      <c r="R16" s="269">
        <f t="shared" si="18"/>
        <v>29</v>
      </c>
      <c r="S16" s="269">
        <f t="shared" si="18"/>
        <v>39</v>
      </c>
      <c r="T16" s="269">
        <f t="shared" si="18"/>
        <v>194</v>
      </c>
      <c r="U16" s="269">
        <f t="shared" si="18"/>
        <v>152</v>
      </c>
      <c r="V16" s="270">
        <f t="shared" si="18"/>
        <v>42</v>
      </c>
      <c r="W16" s="271">
        <f t="shared" si="18"/>
        <v>25</v>
      </c>
      <c r="X16" s="269">
        <f t="shared" si="18"/>
        <v>17</v>
      </c>
      <c r="Y16" s="269">
        <f t="shared" si="18"/>
        <v>18</v>
      </c>
      <c r="Z16" s="272">
        <f t="shared" si="18"/>
        <v>11</v>
      </c>
      <c r="AA16" s="273">
        <f t="shared" si="18"/>
        <v>146</v>
      </c>
      <c r="AB16" s="274">
        <f t="shared" si="18"/>
        <v>120</v>
      </c>
      <c r="AC16" s="274">
        <f t="shared" si="18"/>
        <v>39</v>
      </c>
      <c r="AD16" s="274">
        <f t="shared" si="18"/>
        <v>29</v>
      </c>
      <c r="AE16" s="274">
        <f t="shared" si="18"/>
        <v>52</v>
      </c>
      <c r="AF16" s="274">
        <f t="shared" si="18"/>
        <v>152</v>
      </c>
      <c r="AG16" s="274">
        <f t="shared" si="18"/>
        <v>194</v>
      </c>
      <c r="AH16" s="275">
        <f t="shared" si="18"/>
        <v>-42</v>
      </c>
      <c r="AI16" s="276">
        <f t="shared" si="18"/>
        <v>18</v>
      </c>
      <c r="AJ16" s="274">
        <f t="shared" si="18"/>
        <v>11</v>
      </c>
      <c r="AK16" s="274">
        <f t="shared" si="18"/>
        <v>25</v>
      </c>
      <c r="AL16" s="277">
        <f t="shared" si="18"/>
        <v>17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685" t="s">
        <v>24</v>
      </c>
      <c r="B18" s="696"/>
      <c r="C18" s="697"/>
      <c r="D18" s="697"/>
      <c r="E18" s="698"/>
      <c r="F18" s="705" t="s">
        <v>8</v>
      </c>
      <c r="G18" s="705" t="s">
        <v>11</v>
      </c>
      <c r="H18" s="690" t="s">
        <v>84</v>
      </c>
      <c r="I18" s="690" t="s">
        <v>36</v>
      </c>
      <c r="J18" s="690" t="s">
        <v>69</v>
      </c>
      <c r="K18" s="690" t="s">
        <v>10</v>
      </c>
      <c r="L18" s="690" t="s">
        <v>80</v>
      </c>
      <c r="M18" s="690" t="s">
        <v>16</v>
      </c>
      <c r="N18" s="690" t="s">
        <v>9</v>
      </c>
      <c r="O18" s="734" t="s">
        <v>153</v>
      </c>
    </row>
    <row r="19" spans="1:15" ht="15" customHeight="1">
      <c r="A19" s="686"/>
      <c r="B19" s="699"/>
      <c r="C19" s="700"/>
      <c r="D19" s="700"/>
      <c r="E19" s="701"/>
      <c r="F19" s="706"/>
      <c r="G19" s="706"/>
      <c r="H19" s="691"/>
      <c r="I19" s="691"/>
      <c r="J19" s="691"/>
      <c r="K19" s="691"/>
      <c r="L19" s="691"/>
      <c r="M19" s="691"/>
      <c r="N19" s="691"/>
      <c r="O19" s="735"/>
    </row>
    <row r="20" spans="1:15" ht="15" customHeight="1">
      <c r="A20" s="686"/>
      <c r="B20" s="699"/>
      <c r="C20" s="700"/>
      <c r="D20" s="700"/>
      <c r="E20" s="701"/>
      <c r="F20" s="706"/>
      <c r="G20" s="706"/>
      <c r="H20" s="691"/>
      <c r="I20" s="691"/>
      <c r="J20" s="691"/>
      <c r="K20" s="691"/>
      <c r="L20" s="691"/>
      <c r="M20" s="691"/>
      <c r="N20" s="691"/>
      <c r="O20" s="735"/>
    </row>
    <row r="21" spans="1:15" ht="15" customHeight="1">
      <c r="A21" s="686"/>
      <c r="B21" s="699"/>
      <c r="C21" s="700"/>
      <c r="D21" s="700"/>
      <c r="E21" s="701"/>
      <c r="F21" s="706"/>
      <c r="G21" s="706"/>
      <c r="H21" s="691"/>
      <c r="I21" s="691"/>
      <c r="J21" s="691"/>
      <c r="K21" s="691"/>
      <c r="L21" s="691"/>
      <c r="M21" s="691"/>
      <c r="N21" s="691"/>
      <c r="O21" s="735"/>
    </row>
    <row r="22" spans="1:15" ht="15" customHeight="1" thickBot="1">
      <c r="A22" s="686"/>
      <c r="B22" s="702"/>
      <c r="C22" s="703"/>
      <c r="D22" s="703"/>
      <c r="E22" s="704"/>
      <c r="F22" s="707"/>
      <c r="G22" s="707"/>
      <c r="H22" s="692"/>
      <c r="I22" s="692"/>
      <c r="J22" s="692"/>
      <c r="K22" s="692"/>
      <c r="L22" s="692"/>
      <c r="M22" s="692"/>
      <c r="N22" s="692"/>
      <c r="O22" s="736"/>
    </row>
    <row r="23" spans="1:15" ht="18" customHeight="1" thickBot="1" thickTop="1">
      <c r="A23" s="686"/>
      <c r="B23" s="687" t="s">
        <v>8</v>
      </c>
      <c r="C23" s="688"/>
      <c r="D23" s="688"/>
      <c r="E23" s="689"/>
      <c r="F23" s="281"/>
      <c r="G23" s="346" t="s">
        <v>210</v>
      </c>
      <c r="H23" s="346" t="s">
        <v>219</v>
      </c>
      <c r="I23" s="346" t="s">
        <v>189</v>
      </c>
      <c r="J23" s="346" t="s">
        <v>211</v>
      </c>
      <c r="K23" s="346" t="s">
        <v>174</v>
      </c>
      <c r="L23" s="346" t="s">
        <v>174</v>
      </c>
      <c r="M23" s="346" t="s">
        <v>174</v>
      </c>
      <c r="N23" s="429" t="s">
        <v>210</v>
      </c>
      <c r="O23" s="381" t="s">
        <v>219</v>
      </c>
    </row>
    <row r="24" spans="1:15" ht="18" customHeight="1" thickBot="1">
      <c r="A24" s="686"/>
      <c r="B24" s="682" t="s">
        <v>11</v>
      </c>
      <c r="C24" s="683"/>
      <c r="D24" s="683"/>
      <c r="E24" s="684"/>
      <c r="F24" s="358" t="s">
        <v>188</v>
      </c>
      <c r="G24" s="285"/>
      <c r="H24" s="347" t="s">
        <v>211</v>
      </c>
      <c r="I24" s="347" t="s">
        <v>221</v>
      </c>
      <c r="J24" s="379" t="s">
        <v>219</v>
      </c>
      <c r="K24" s="359" t="s">
        <v>210</v>
      </c>
      <c r="L24" s="359" t="s">
        <v>219</v>
      </c>
      <c r="M24" s="359" t="s">
        <v>219</v>
      </c>
      <c r="N24" s="348" t="s">
        <v>89</v>
      </c>
      <c r="O24" s="369" t="s">
        <v>211</v>
      </c>
    </row>
    <row r="25" spans="1:15" ht="18" customHeight="1" thickBot="1">
      <c r="A25" s="686"/>
      <c r="B25" s="682" t="s">
        <v>84</v>
      </c>
      <c r="C25" s="683"/>
      <c r="D25" s="683"/>
      <c r="E25" s="684"/>
      <c r="F25" s="358" t="s">
        <v>189</v>
      </c>
      <c r="G25" s="358" t="s">
        <v>89</v>
      </c>
      <c r="H25" s="291"/>
      <c r="I25" s="347" t="s">
        <v>89</v>
      </c>
      <c r="J25" s="379" t="s">
        <v>221</v>
      </c>
      <c r="K25" s="359" t="s">
        <v>253</v>
      </c>
      <c r="L25" s="359" t="s">
        <v>173</v>
      </c>
      <c r="M25" s="359" t="s">
        <v>211</v>
      </c>
      <c r="N25" s="348" t="s">
        <v>190</v>
      </c>
      <c r="O25" s="369" t="s">
        <v>211</v>
      </c>
    </row>
    <row r="26" spans="1:15" ht="18" customHeight="1" thickBot="1">
      <c r="A26" s="686"/>
      <c r="B26" s="682" t="s">
        <v>36</v>
      </c>
      <c r="C26" s="683"/>
      <c r="D26" s="683"/>
      <c r="E26" s="684"/>
      <c r="F26" s="349" t="s">
        <v>89</v>
      </c>
      <c r="G26" s="349" t="s">
        <v>220</v>
      </c>
      <c r="H26" s="360" t="s">
        <v>244</v>
      </c>
      <c r="I26" s="294"/>
      <c r="J26" s="347" t="s">
        <v>220</v>
      </c>
      <c r="K26" s="379" t="s">
        <v>265</v>
      </c>
      <c r="L26" s="359" t="s">
        <v>89</v>
      </c>
      <c r="M26" s="359" t="s">
        <v>189</v>
      </c>
      <c r="N26" s="348" t="s">
        <v>265</v>
      </c>
      <c r="O26" s="369" t="s">
        <v>219</v>
      </c>
    </row>
    <row r="27" spans="1:15" ht="18" customHeight="1" thickBot="1">
      <c r="A27" s="686"/>
      <c r="B27" s="682" t="s">
        <v>69</v>
      </c>
      <c r="C27" s="683"/>
      <c r="D27" s="683"/>
      <c r="E27" s="684"/>
      <c r="F27" s="349" t="s">
        <v>89</v>
      </c>
      <c r="G27" s="349" t="s">
        <v>189</v>
      </c>
      <c r="H27" s="365" t="s">
        <v>189</v>
      </c>
      <c r="I27" s="360" t="s">
        <v>219</v>
      </c>
      <c r="J27" s="291"/>
      <c r="K27" s="379" t="s">
        <v>200</v>
      </c>
      <c r="L27" s="359" t="s">
        <v>255</v>
      </c>
      <c r="M27" s="359" t="s">
        <v>190</v>
      </c>
      <c r="N27" s="348" t="s">
        <v>89</v>
      </c>
      <c r="O27" s="369" t="s">
        <v>265</v>
      </c>
    </row>
    <row r="28" spans="1:15" ht="18" customHeight="1" thickBot="1">
      <c r="A28" s="686"/>
      <c r="B28" s="682" t="s">
        <v>10</v>
      </c>
      <c r="C28" s="683"/>
      <c r="D28" s="683"/>
      <c r="E28" s="684"/>
      <c r="F28" s="349" t="s">
        <v>189</v>
      </c>
      <c r="G28" s="349" t="s">
        <v>266</v>
      </c>
      <c r="H28" s="360" t="s">
        <v>190</v>
      </c>
      <c r="I28" s="365" t="s">
        <v>200</v>
      </c>
      <c r="J28" s="360" t="s">
        <v>189</v>
      </c>
      <c r="K28" s="291"/>
      <c r="L28" s="379" t="s">
        <v>174</v>
      </c>
      <c r="M28" s="348" t="s">
        <v>188</v>
      </c>
      <c r="N28" s="348" t="s">
        <v>221</v>
      </c>
      <c r="O28" s="369" t="s">
        <v>191</v>
      </c>
    </row>
    <row r="29" spans="1:15" ht="18" customHeight="1" thickBot="1">
      <c r="A29" s="686"/>
      <c r="B29" s="682" t="s">
        <v>80</v>
      </c>
      <c r="C29" s="683"/>
      <c r="D29" s="683"/>
      <c r="E29" s="684"/>
      <c r="F29" s="349" t="s">
        <v>89</v>
      </c>
      <c r="G29" s="349" t="s">
        <v>191</v>
      </c>
      <c r="H29" s="370" t="s">
        <v>173</v>
      </c>
      <c r="I29" s="370" t="s">
        <v>221</v>
      </c>
      <c r="J29" s="360" t="s">
        <v>191</v>
      </c>
      <c r="K29" s="360" t="s">
        <v>275</v>
      </c>
      <c r="L29" s="285"/>
      <c r="M29" s="348" t="s">
        <v>220</v>
      </c>
      <c r="N29" s="348" t="s">
        <v>221</v>
      </c>
      <c r="O29" s="369" t="s">
        <v>266</v>
      </c>
    </row>
    <row r="30" spans="1:15" ht="18" customHeight="1" thickBot="1">
      <c r="A30" s="686"/>
      <c r="B30" s="682" t="s">
        <v>16</v>
      </c>
      <c r="C30" s="683"/>
      <c r="D30" s="683"/>
      <c r="E30" s="684"/>
      <c r="F30" s="349" t="s">
        <v>264</v>
      </c>
      <c r="G30" s="349" t="s">
        <v>173</v>
      </c>
      <c r="H30" s="370" t="s">
        <v>191</v>
      </c>
      <c r="I30" s="370" t="s">
        <v>221</v>
      </c>
      <c r="J30" s="360" t="s">
        <v>211</v>
      </c>
      <c r="K30" s="360" t="s">
        <v>265</v>
      </c>
      <c r="L30" s="365" t="s">
        <v>289</v>
      </c>
      <c r="M30" s="291"/>
      <c r="N30" s="379" t="s">
        <v>200</v>
      </c>
      <c r="O30" s="369" t="s">
        <v>200</v>
      </c>
    </row>
    <row r="31" spans="1:15" ht="18" customHeight="1" thickBot="1">
      <c r="A31" s="686"/>
      <c r="B31" s="682" t="s">
        <v>9</v>
      </c>
      <c r="C31" s="683"/>
      <c r="D31" s="683"/>
      <c r="E31" s="684"/>
      <c r="F31" s="349" t="s">
        <v>173</v>
      </c>
      <c r="G31" s="349" t="s">
        <v>173</v>
      </c>
      <c r="H31" s="370" t="s">
        <v>256</v>
      </c>
      <c r="I31" s="370" t="s">
        <v>220</v>
      </c>
      <c r="J31" s="370" t="s">
        <v>200</v>
      </c>
      <c r="K31" s="360" t="s">
        <v>210</v>
      </c>
      <c r="L31" s="360" t="s">
        <v>174</v>
      </c>
      <c r="M31" s="365" t="s">
        <v>220</v>
      </c>
      <c r="N31" s="291"/>
      <c r="O31" s="351" t="s">
        <v>174</v>
      </c>
    </row>
    <row r="32" spans="1:15" ht="18" customHeight="1" thickBot="1">
      <c r="A32" s="686"/>
      <c r="B32" s="726" t="s">
        <v>153</v>
      </c>
      <c r="C32" s="727"/>
      <c r="D32" s="727"/>
      <c r="E32" s="728"/>
      <c r="F32" s="416" t="s">
        <v>174</v>
      </c>
      <c r="G32" s="416" t="s">
        <v>188</v>
      </c>
      <c r="H32" s="350" t="s">
        <v>89</v>
      </c>
      <c r="I32" s="350" t="s">
        <v>173</v>
      </c>
      <c r="J32" s="350" t="s">
        <v>189</v>
      </c>
      <c r="K32" s="350" t="s">
        <v>173</v>
      </c>
      <c r="L32" s="350" t="s">
        <v>174</v>
      </c>
      <c r="M32" s="371" t="s">
        <v>219</v>
      </c>
      <c r="N32" s="405" t="s">
        <v>189</v>
      </c>
      <c r="O32" s="300"/>
    </row>
    <row r="33" spans="1:13" ht="13.5" customHeight="1" thickBot="1" thickTop="1">
      <c r="A33" s="686"/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</row>
    <row r="34" spans="1:15" ht="15" customHeight="1" thickTop="1">
      <c r="A34" s="686"/>
      <c r="B34" s="696"/>
      <c r="C34" s="697"/>
      <c r="D34" s="697"/>
      <c r="E34" s="698"/>
      <c r="F34" s="705" t="s">
        <v>8</v>
      </c>
      <c r="G34" s="705" t="s">
        <v>11</v>
      </c>
      <c r="H34" s="690" t="s">
        <v>84</v>
      </c>
      <c r="I34" s="690" t="s">
        <v>36</v>
      </c>
      <c r="J34" s="690" t="s">
        <v>69</v>
      </c>
      <c r="K34" s="690" t="s">
        <v>10</v>
      </c>
      <c r="L34" s="690" t="s">
        <v>80</v>
      </c>
      <c r="M34" s="690" t="s">
        <v>16</v>
      </c>
      <c r="N34" s="690" t="s">
        <v>9</v>
      </c>
      <c r="O34" s="734" t="s">
        <v>153</v>
      </c>
    </row>
    <row r="35" spans="1:15" ht="15" customHeight="1">
      <c r="A35" s="686"/>
      <c r="B35" s="699"/>
      <c r="C35" s="700"/>
      <c r="D35" s="700"/>
      <c r="E35" s="701"/>
      <c r="F35" s="706"/>
      <c r="G35" s="706"/>
      <c r="H35" s="691"/>
      <c r="I35" s="691"/>
      <c r="J35" s="691"/>
      <c r="K35" s="691"/>
      <c r="L35" s="691"/>
      <c r="M35" s="691"/>
      <c r="N35" s="691"/>
      <c r="O35" s="735"/>
    </row>
    <row r="36" spans="1:15" ht="15" customHeight="1">
      <c r="A36" s="686"/>
      <c r="B36" s="699"/>
      <c r="C36" s="700"/>
      <c r="D36" s="700"/>
      <c r="E36" s="701"/>
      <c r="F36" s="706"/>
      <c r="G36" s="706"/>
      <c r="H36" s="691"/>
      <c r="I36" s="691"/>
      <c r="J36" s="691"/>
      <c r="K36" s="691"/>
      <c r="L36" s="691"/>
      <c r="M36" s="691"/>
      <c r="N36" s="691"/>
      <c r="O36" s="735"/>
    </row>
    <row r="37" spans="1:15" ht="15" customHeight="1">
      <c r="A37" s="686"/>
      <c r="B37" s="699"/>
      <c r="C37" s="700"/>
      <c r="D37" s="700"/>
      <c r="E37" s="701"/>
      <c r="F37" s="706"/>
      <c r="G37" s="706"/>
      <c r="H37" s="691"/>
      <c r="I37" s="691"/>
      <c r="J37" s="691"/>
      <c r="K37" s="691"/>
      <c r="L37" s="691"/>
      <c r="M37" s="691"/>
      <c r="N37" s="691"/>
      <c r="O37" s="735"/>
    </row>
    <row r="38" spans="1:15" ht="15" customHeight="1" thickBot="1">
      <c r="A38" s="686"/>
      <c r="B38" s="702"/>
      <c r="C38" s="703"/>
      <c r="D38" s="703"/>
      <c r="E38" s="704"/>
      <c r="F38" s="707"/>
      <c r="G38" s="707"/>
      <c r="H38" s="692"/>
      <c r="I38" s="692"/>
      <c r="J38" s="692"/>
      <c r="K38" s="692"/>
      <c r="L38" s="692"/>
      <c r="M38" s="692"/>
      <c r="N38" s="692"/>
      <c r="O38" s="736"/>
    </row>
    <row r="39" spans="1:15" ht="18" customHeight="1" thickBot="1" thickTop="1">
      <c r="A39" s="686"/>
      <c r="B39" s="687" t="s">
        <v>8</v>
      </c>
      <c r="C39" s="688"/>
      <c r="D39" s="688"/>
      <c r="E39" s="689"/>
      <c r="F39" s="281"/>
      <c r="G39" s="282" t="s">
        <v>155</v>
      </c>
      <c r="H39" s="282" t="s">
        <v>155</v>
      </c>
      <c r="I39" s="282" t="s">
        <v>155</v>
      </c>
      <c r="J39" s="282" t="s">
        <v>155</v>
      </c>
      <c r="K39" s="282" t="s">
        <v>155</v>
      </c>
      <c r="L39" s="346" t="s">
        <v>89</v>
      </c>
      <c r="M39" s="346" t="s">
        <v>174</v>
      </c>
      <c r="N39" s="283" t="s">
        <v>155</v>
      </c>
      <c r="O39" s="484" t="s">
        <v>220</v>
      </c>
    </row>
    <row r="40" spans="1:15" ht="18" customHeight="1" thickBot="1">
      <c r="A40" s="686"/>
      <c r="B40" s="682" t="s">
        <v>11</v>
      </c>
      <c r="C40" s="683"/>
      <c r="D40" s="683"/>
      <c r="E40" s="684"/>
      <c r="F40" s="358" t="s">
        <v>302</v>
      </c>
      <c r="G40" s="285"/>
      <c r="H40" s="286" t="s">
        <v>155</v>
      </c>
      <c r="I40" s="286" t="s">
        <v>155</v>
      </c>
      <c r="J40" s="287" t="s">
        <v>155</v>
      </c>
      <c r="K40" s="481" t="s">
        <v>200</v>
      </c>
      <c r="L40" s="288" t="s">
        <v>155</v>
      </c>
      <c r="M40" s="288" t="s">
        <v>155</v>
      </c>
      <c r="N40" s="289" t="s">
        <v>155</v>
      </c>
      <c r="O40" s="464" t="s">
        <v>220</v>
      </c>
    </row>
    <row r="41" spans="1:15" ht="18" customHeight="1" thickBot="1">
      <c r="A41" s="686"/>
      <c r="B41" s="682" t="s">
        <v>84</v>
      </c>
      <c r="C41" s="683"/>
      <c r="D41" s="683"/>
      <c r="E41" s="684"/>
      <c r="F41" s="284" t="s">
        <v>155</v>
      </c>
      <c r="G41" s="358" t="s">
        <v>244</v>
      </c>
      <c r="H41" s="291"/>
      <c r="I41" s="347" t="s">
        <v>174</v>
      </c>
      <c r="J41" s="287" t="s">
        <v>155</v>
      </c>
      <c r="K41" s="288" t="s">
        <v>155</v>
      </c>
      <c r="L41" s="288" t="s">
        <v>155</v>
      </c>
      <c r="M41" s="288" t="s">
        <v>155</v>
      </c>
      <c r="N41" s="348" t="s">
        <v>188</v>
      </c>
      <c r="O41" s="290" t="s">
        <v>155</v>
      </c>
    </row>
    <row r="42" spans="1:15" ht="18" customHeight="1" thickBot="1">
      <c r="A42" s="686"/>
      <c r="B42" s="682" t="s">
        <v>36</v>
      </c>
      <c r="C42" s="683"/>
      <c r="D42" s="683"/>
      <c r="E42" s="684"/>
      <c r="F42" s="463" t="s">
        <v>210</v>
      </c>
      <c r="G42" s="292" t="s">
        <v>155</v>
      </c>
      <c r="H42" s="293" t="s">
        <v>155</v>
      </c>
      <c r="I42" s="294"/>
      <c r="J42" s="482" t="s">
        <v>190</v>
      </c>
      <c r="K42" s="287" t="s">
        <v>155</v>
      </c>
      <c r="L42" s="288" t="s">
        <v>155</v>
      </c>
      <c r="M42" s="359" t="s">
        <v>190</v>
      </c>
      <c r="N42" s="289" t="s">
        <v>155</v>
      </c>
      <c r="O42" s="290" t="s">
        <v>155</v>
      </c>
    </row>
    <row r="43" spans="1:15" ht="18" customHeight="1" thickBot="1">
      <c r="A43" s="686"/>
      <c r="B43" s="682" t="s">
        <v>69</v>
      </c>
      <c r="C43" s="683"/>
      <c r="D43" s="683"/>
      <c r="E43" s="684"/>
      <c r="F43" s="349" t="s">
        <v>190</v>
      </c>
      <c r="G43" s="349" t="s">
        <v>200</v>
      </c>
      <c r="H43" s="295" t="s">
        <v>155</v>
      </c>
      <c r="I43" s="293" t="s">
        <v>155</v>
      </c>
      <c r="J43" s="291"/>
      <c r="K43" s="287" t="s">
        <v>155</v>
      </c>
      <c r="L43" s="288" t="s">
        <v>155</v>
      </c>
      <c r="M43" s="288" t="s">
        <v>155</v>
      </c>
      <c r="N43" s="348" t="s">
        <v>173</v>
      </c>
      <c r="O43" s="290" t="s">
        <v>155</v>
      </c>
    </row>
    <row r="44" spans="1:15" ht="18" customHeight="1" thickBot="1">
      <c r="A44" s="686"/>
      <c r="B44" s="682" t="s">
        <v>10</v>
      </c>
      <c r="C44" s="683"/>
      <c r="D44" s="683"/>
      <c r="E44" s="684"/>
      <c r="F44" s="292" t="s">
        <v>155</v>
      </c>
      <c r="G44" s="292" t="s">
        <v>155</v>
      </c>
      <c r="H44" s="360" t="s">
        <v>220</v>
      </c>
      <c r="I44" s="365" t="s">
        <v>304</v>
      </c>
      <c r="J44" s="293" t="s">
        <v>155</v>
      </c>
      <c r="K44" s="291"/>
      <c r="L44" s="379" t="s">
        <v>173</v>
      </c>
      <c r="M44" s="289" t="s">
        <v>155</v>
      </c>
      <c r="N44" s="289" t="s">
        <v>155</v>
      </c>
      <c r="O44" s="290" t="s">
        <v>155</v>
      </c>
    </row>
    <row r="45" spans="1:15" ht="18" customHeight="1" thickBot="1">
      <c r="A45" s="686"/>
      <c r="B45" s="682" t="s">
        <v>80</v>
      </c>
      <c r="C45" s="683"/>
      <c r="D45" s="683"/>
      <c r="E45" s="684"/>
      <c r="F45" s="292" t="s">
        <v>155</v>
      </c>
      <c r="G45" s="292" t="s">
        <v>155</v>
      </c>
      <c r="H45" s="465" t="s">
        <v>220</v>
      </c>
      <c r="I45" s="296" t="s">
        <v>155</v>
      </c>
      <c r="J45" s="360" t="s">
        <v>264</v>
      </c>
      <c r="K45" s="293" t="s">
        <v>155</v>
      </c>
      <c r="L45" s="285"/>
      <c r="M45" s="289" t="s">
        <v>155</v>
      </c>
      <c r="N45" s="483" t="s">
        <v>220</v>
      </c>
      <c r="O45" s="290" t="s">
        <v>155</v>
      </c>
    </row>
    <row r="46" spans="1:15" ht="18" customHeight="1" thickBot="1">
      <c r="A46" s="686"/>
      <c r="B46" s="682" t="s">
        <v>16</v>
      </c>
      <c r="C46" s="683"/>
      <c r="D46" s="683"/>
      <c r="E46" s="684"/>
      <c r="F46" s="292" t="s">
        <v>155</v>
      </c>
      <c r="G46" s="349" t="s">
        <v>89</v>
      </c>
      <c r="H46" s="445" t="s">
        <v>219</v>
      </c>
      <c r="I46" s="296" t="s">
        <v>155</v>
      </c>
      <c r="J46" s="466" t="s">
        <v>189</v>
      </c>
      <c r="K46" s="293" t="s">
        <v>155</v>
      </c>
      <c r="L46" s="295" t="s">
        <v>155</v>
      </c>
      <c r="M46" s="291"/>
      <c r="N46" s="287" t="s">
        <v>155</v>
      </c>
      <c r="O46" s="290" t="s">
        <v>155</v>
      </c>
    </row>
    <row r="47" spans="1:15" ht="13.5" customHeight="1" thickBot="1">
      <c r="A47" s="686"/>
      <c r="B47" s="682" t="s">
        <v>9</v>
      </c>
      <c r="C47" s="683"/>
      <c r="D47" s="683"/>
      <c r="E47" s="684"/>
      <c r="F47" s="292" t="s">
        <v>155</v>
      </c>
      <c r="G47" s="292" t="s">
        <v>155</v>
      </c>
      <c r="H47" s="296" t="s">
        <v>155</v>
      </c>
      <c r="I47" s="370" t="s">
        <v>174</v>
      </c>
      <c r="J47" s="296" t="s">
        <v>155</v>
      </c>
      <c r="K47" s="466" t="s">
        <v>307</v>
      </c>
      <c r="L47" s="293" t="s">
        <v>155</v>
      </c>
      <c r="M47" s="295" t="s">
        <v>155</v>
      </c>
      <c r="N47" s="291"/>
      <c r="O47" s="351" t="s">
        <v>188</v>
      </c>
    </row>
    <row r="48" spans="1:15" ht="13.5" customHeight="1" thickBot="1">
      <c r="A48" s="686"/>
      <c r="B48" s="726" t="s">
        <v>153</v>
      </c>
      <c r="C48" s="727"/>
      <c r="D48" s="727"/>
      <c r="E48" s="728"/>
      <c r="F48" s="297" t="s">
        <v>155</v>
      </c>
      <c r="G48" s="297" t="s">
        <v>155</v>
      </c>
      <c r="H48" s="298" t="s">
        <v>155</v>
      </c>
      <c r="I48" s="298" t="s">
        <v>155</v>
      </c>
      <c r="J48" s="298" t="s">
        <v>155</v>
      </c>
      <c r="K48" s="350" t="s">
        <v>219</v>
      </c>
      <c r="L48" s="350" t="s">
        <v>221</v>
      </c>
      <c r="M48" s="371" t="s">
        <v>189</v>
      </c>
      <c r="N48" s="299" t="s">
        <v>155</v>
      </c>
      <c r="O48" s="300"/>
    </row>
    <row r="49" spans="1:13" ht="13.5" customHeight="1" thickTop="1">
      <c r="A49" s="686"/>
      <c r="B49" s="304"/>
      <c r="C49" s="305"/>
      <c r="D49" s="305"/>
      <c r="E49" s="305"/>
      <c r="F49" s="306"/>
      <c r="G49" s="306"/>
      <c r="H49" s="306"/>
      <c r="I49" s="306"/>
      <c r="J49" s="306"/>
      <c r="K49" s="306"/>
      <c r="L49" s="306"/>
      <c r="M49" s="306"/>
    </row>
    <row r="50" spans="1:13" ht="13.5" customHeight="1">
      <c r="A50" s="686"/>
      <c r="B50" s="304"/>
      <c r="C50" s="305"/>
      <c r="D50" s="305"/>
      <c r="E50" s="305"/>
      <c r="F50" s="306"/>
      <c r="G50" s="306"/>
      <c r="H50" s="306"/>
      <c r="I50" s="306"/>
      <c r="J50" s="306"/>
      <c r="K50" s="306"/>
      <c r="L50" s="306"/>
      <c r="M50" s="306"/>
    </row>
    <row r="51" spans="1:13" ht="13.5" customHeight="1">
      <c r="A51" s="686"/>
      <c r="B51" s="304"/>
      <c r="C51" s="305"/>
      <c r="D51" s="305"/>
      <c r="E51" s="305"/>
      <c r="F51" s="306"/>
      <c r="G51" s="306"/>
      <c r="H51" s="306"/>
      <c r="I51" s="306"/>
      <c r="J51" s="306"/>
      <c r="K51" s="306"/>
      <c r="L51" s="306"/>
      <c r="M51" s="306"/>
    </row>
    <row r="52" spans="1:13" ht="18" customHeight="1">
      <c r="A52" s="686"/>
      <c r="B52" s="304"/>
      <c r="C52" s="305"/>
      <c r="D52" s="305"/>
      <c r="E52" s="305"/>
      <c r="F52" s="306"/>
      <c r="G52" s="306"/>
      <c r="H52" s="306"/>
      <c r="I52" s="306"/>
      <c r="J52" s="306"/>
      <c r="K52" s="306"/>
      <c r="L52" s="306"/>
      <c r="M52" s="306"/>
    </row>
    <row r="53" spans="1:13" ht="18" customHeight="1">
      <c r="A53" s="686"/>
      <c r="B53" s="307"/>
      <c r="C53" s="308"/>
      <c r="D53" s="308"/>
      <c r="E53" s="308"/>
      <c r="F53" s="309"/>
      <c r="G53" s="309"/>
      <c r="H53" s="309"/>
      <c r="I53" s="309"/>
      <c r="J53" s="309"/>
      <c r="K53" s="309"/>
      <c r="L53" s="309"/>
      <c r="M53" s="309"/>
    </row>
    <row r="54" spans="1:13" ht="18" customHeight="1">
      <c r="A54" s="686"/>
      <c r="B54" s="307"/>
      <c r="C54" s="308"/>
      <c r="D54" s="308"/>
      <c r="E54" s="308"/>
      <c r="F54" s="309"/>
      <c r="G54" s="309"/>
      <c r="H54" s="309"/>
      <c r="I54" s="309"/>
      <c r="J54" s="309"/>
      <c r="K54" s="309"/>
      <c r="L54" s="309"/>
      <c r="M54" s="309"/>
    </row>
    <row r="55" spans="1:13" ht="18" customHeight="1">
      <c r="A55" s="686"/>
      <c r="B55" s="307"/>
      <c r="C55" s="308"/>
      <c r="D55" s="308"/>
      <c r="E55" s="308"/>
      <c r="F55" s="309"/>
      <c r="G55" s="309"/>
      <c r="H55" s="309"/>
      <c r="I55" s="309"/>
      <c r="J55" s="309"/>
      <c r="K55" s="309"/>
      <c r="L55" s="309"/>
      <c r="M55" s="309"/>
    </row>
    <row r="56" spans="1:13" ht="18" customHeight="1">
      <c r="A56" s="686"/>
      <c r="B56" s="307"/>
      <c r="C56" s="308"/>
      <c r="D56" s="308"/>
      <c r="E56" s="308"/>
      <c r="F56" s="309"/>
      <c r="G56" s="309"/>
      <c r="H56" s="309"/>
      <c r="I56" s="309"/>
      <c r="J56" s="309"/>
      <c r="K56" s="309"/>
      <c r="L56" s="309"/>
      <c r="M56" s="309"/>
    </row>
    <row r="57" spans="1:13" ht="18" customHeight="1">
      <c r="A57" s="686"/>
      <c r="B57" s="307"/>
      <c r="C57" s="308"/>
      <c r="D57" s="308"/>
      <c r="E57" s="308"/>
      <c r="F57" s="309"/>
      <c r="G57" s="309"/>
      <c r="H57" s="309"/>
      <c r="I57" s="309"/>
      <c r="J57" s="309"/>
      <c r="K57" s="309"/>
      <c r="L57" s="309"/>
      <c r="M57" s="309"/>
    </row>
    <row r="58" spans="1:13" ht="18" customHeight="1">
      <c r="A58" s="686"/>
      <c r="B58" s="307"/>
      <c r="C58" s="308"/>
      <c r="D58" s="308"/>
      <c r="E58" s="308"/>
      <c r="F58" s="309"/>
      <c r="G58" s="309"/>
      <c r="H58" s="309"/>
      <c r="I58" s="309"/>
      <c r="J58" s="309"/>
      <c r="K58" s="309"/>
      <c r="L58" s="309"/>
      <c r="M58" s="309"/>
    </row>
    <row r="59" spans="1:13" ht="18" customHeight="1">
      <c r="A59" s="686"/>
      <c r="B59" s="307"/>
      <c r="C59" s="308"/>
      <c r="D59" s="308"/>
      <c r="E59" s="308"/>
      <c r="F59" s="309"/>
      <c r="G59" s="309"/>
      <c r="H59" s="309"/>
      <c r="I59" s="309"/>
      <c r="J59" s="309"/>
      <c r="K59" s="309"/>
      <c r="L59" s="309"/>
      <c r="M59" s="309"/>
    </row>
    <row r="60" spans="1:13" ht="18" customHeight="1">
      <c r="A60" s="686"/>
      <c r="B60" s="307"/>
      <c r="C60" s="308"/>
      <c r="D60" s="308"/>
      <c r="E60" s="308"/>
      <c r="F60" s="309"/>
      <c r="G60" s="309"/>
      <c r="H60" s="309"/>
      <c r="I60" s="309"/>
      <c r="J60" s="309"/>
      <c r="K60" s="309"/>
      <c r="L60" s="309"/>
      <c r="M60" s="309"/>
    </row>
  </sheetData>
  <sheetProtection password="E9DC" sheet="1"/>
  <mergeCells count="56"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A1:AM2"/>
    <mergeCell ref="AA3:AL3"/>
    <mergeCell ref="C4:F4"/>
    <mergeCell ref="G4:I4"/>
    <mergeCell ref="K4:N4"/>
    <mergeCell ref="P4:S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25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65" t="str">
        <f>Tabellini!A1</f>
        <v>XXIV CAMPIONATO</v>
      </c>
      <c r="B1" s="766"/>
      <c r="C1" s="766"/>
      <c r="D1" s="767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1" t="s">
        <v>323</v>
      </c>
      <c r="B3" s="756"/>
      <c r="C3" s="756"/>
      <c r="D3" s="757"/>
    </row>
    <row r="4" spans="1:4" ht="12" customHeight="1" thickBot="1">
      <c r="A4" s="431"/>
      <c r="B4" s="391" t="s">
        <v>94</v>
      </c>
      <c r="C4" s="392"/>
      <c r="D4" s="393" t="s">
        <v>80</v>
      </c>
    </row>
    <row r="5" spans="1:4" ht="12" customHeight="1" thickBot="1">
      <c r="A5" s="310" t="s">
        <v>352</v>
      </c>
      <c r="B5" s="745"/>
      <c r="C5" s="745"/>
      <c r="D5" s="746"/>
    </row>
    <row r="6" spans="1:4" ht="12" customHeight="1" thickBot="1">
      <c r="A6" s="467"/>
      <c r="B6" s="73" t="s">
        <v>152</v>
      </c>
      <c r="C6" s="74"/>
      <c r="D6" s="75" t="s">
        <v>16</v>
      </c>
    </row>
    <row r="7" spans="1:4" ht="12" customHeight="1" thickBot="1">
      <c r="A7" s="342" t="s">
        <v>294</v>
      </c>
      <c r="B7" s="747"/>
      <c r="C7" s="747"/>
      <c r="D7" s="748"/>
    </row>
    <row r="8" spans="1:4" ht="12" customHeight="1">
      <c r="A8" s="772"/>
      <c r="B8" s="424" t="s">
        <v>205</v>
      </c>
      <c r="C8" s="425"/>
      <c r="D8" s="426" t="s">
        <v>10</v>
      </c>
    </row>
    <row r="9" spans="1:4" ht="12" customHeight="1" thickBot="1">
      <c r="A9" s="773"/>
      <c r="B9" s="439" t="s">
        <v>90</v>
      </c>
      <c r="C9" s="440">
        <v>1</v>
      </c>
      <c r="D9" s="441" t="s">
        <v>153</v>
      </c>
    </row>
    <row r="10" spans="1:4" ht="12" customHeight="1" thickBot="1">
      <c r="A10" s="353" t="s">
        <v>305</v>
      </c>
      <c r="B10" s="770"/>
      <c r="C10" s="770"/>
      <c r="D10" s="771"/>
    </row>
    <row r="11" spans="1:4" ht="12" customHeight="1">
      <c r="A11" s="753"/>
      <c r="B11" s="69" t="s">
        <v>203</v>
      </c>
      <c r="C11" s="70">
        <v>1</v>
      </c>
      <c r="D11" s="71" t="s">
        <v>9</v>
      </c>
    </row>
    <row r="12" spans="1:4" ht="12" customHeight="1">
      <c r="A12" s="753"/>
      <c r="B12" s="397" t="s">
        <v>204</v>
      </c>
      <c r="C12" s="398">
        <v>2</v>
      </c>
      <c r="D12" s="157" t="s">
        <v>9</v>
      </c>
    </row>
    <row r="13" spans="1:4" ht="12" customHeight="1" thickBot="1">
      <c r="A13" s="754"/>
      <c r="B13" s="446" t="s">
        <v>235</v>
      </c>
      <c r="C13" s="447">
        <v>1</v>
      </c>
      <c r="D13" s="362" t="s">
        <v>10</v>
      </c>
    </row>
    <row r="14" spans="1:4" ht="12" customHeight="1" thickBot="1">
      <c r="A14" s="418" t="s">
        <v>357</v>
      </c>
      <c r="B14" s="759"/>
      <c r="C14" s="760"/>
      <c r="D14" s="761"/>
    </row>
    <row r="15" spans="1:4" ht="12" customHeight="1" thickBot="1">
      <c r="A15" s="438"/>
      <c r="B15" s="432" t="s">
        <v>179</v>
      </c>
      <c r="C15" s="433">
        <v>4</v>
      </c>
      <c r="D15" s="434" t="s">
        <v>8</v>
      </c>
    </row>
    <row r="16" spans="1:4" ht="12" customHeight="1" thickBot="1">
      <c r="A16" s="342" t="s">
        <v>327</v>
      </c>
      <c r="B16" s="747"/>
      <c r="C16" s="747"/>
      <c r="D16" s="748"/>
    </row>
    <row r="17" spans="1:4" ht="12" customHeight="1" thickBot="1">
      <c r="A17" s="468"/>
      <c r="B17" s="424" t="s">
        <v>150</v>
      </c>
      <c r="C17" s="425"/>
      <c r="D17" s="426" t="s">
        <v>84</v>
      </c>
    </row>
    <row r="18" spans="1:4" ht="12" customHeight="1" thickBot="1">
      <c r="A18" s="361" t="s">
        <v>236</v>
      </c>
      <c r="B18" s="756"/>
      <c r="C18" s="756"/>
      <c r="D18" s="757"/>
    </row>
    <row r="19" spans="1:4" ht="12" customHeight="1">
      <c r="A19" s="774"/>
      <c r="B19" s="391" t="s">
        <v>93</v>
      </c>
      <c r="C19" s="392"/>
      <c r="D19" s="393" t="s">
        <v>10</v>
      </c>
    </row>
    <row r="20" spans="1:4" ht="12" customHeight="1">
      <c r="A20" s="774"/>
      <c r="B20" s="391" t="s">
        <v>223</v>
      </c>
      <c r="C20" s="392">
        <v>1</v>
      </c>
      <c r="D20" s="393" t="s">
        <v>11</v>
      </c>
    </row>
    <row r="21" spans="1:4" ht="12" customHeight="1">
      <c r="A21" s="774"/>
      <c r="B21" s="391" t="s">
        <v>273</v>
      </c>
      <c r="C21" s="392"/>
      <c r="D21" s="393" t="s">
        <v>80</v>
      </c>
    </row>
    <row r="22" spans="1:4" ht="12" customHeight="1" thickBot="1">
      <c r="A22" s="774"/>
      <c r="B22" s="391" t="s">
        <v>171</v>
      </c>
      <c r="C22" s="392"/>
      <c r="D22" s="393" t="s">
        <v>36</v>
      </c>
    </row>
    <row r="23" spans="1:4" ht="12" customHeight="1" thickBot="1">
      <c r="A23" s="310" t="s">
        <v>230</v>
      </c>
      <c r="B23" s="745"/>
      <c r="C23" s="745"/>
      <c r="D23" s="746"/>
    </row>
    <row r="24" spans="1:4" ht="12" customHeight="1">
      <c r="A24" s="755"/>
      <c r="B24" s="442" t="s">
        <v>226</v>
      </c>
      <c r="C24" s="443">
        <v>1</v>
      </c>
      <c r="D24" s="444" t="s">
        <v>69</v>
      </c>
    </row>
    <row r="25" spans="1:4" ht="12" customHeight="1" thickBot="1">
      <c r="A25" s="758"/>
      <c r="B25" s="435" t="s">
        <v>184</v>
      </c>
      <c r="C25" s="436"/>
      <c r="D25" s="437" t="s">
        <v>80</v>
      </c>
    </row>
    <row r="26" spans="1:4" ht="12" customHeight="1" thickBot="1">
      <c r="A26" s="353" t="s">
        <v>201</v>
      </c>
      <c r="B26" s="770"/>
      <c r="C26" s="770"/>
      <c r="D26" s="771"/>
    </row>
    <row r="27" spans="1:4" ht="12" customHeight="1">
      <c r="A27" s="753"/>
      <c r="B27" s="69" t="s">
        <v>250</v>
      </c>
      <c r="C27" s="70">
        <v>2</v>
      </c>
      <c r="D27" s="71" t="s">
        <v>69</v>
      </c>
    </row>
    <row r="28" spans="1:4" ht="12" customHeight="1">
      <c r="A28" s="753"/>
      <c r="B28" s="69" t="s">
        <v>218</v>
      </c>
      <c r="C28" s="70"/>
      <c r="D28" s="71" t="s">
        <v>10</v>
      </c>
    </row>
    <row r="29" spans="1:4" ht="12" customHeight="1">
      <c r="A29" s="753"/>
      <c r="B29" s="69" t="s">
        <v>217</v>
      </c>
      <c r="C29" s="70">
        <v>1</v>
      </c>
      <c r="D29" s="71" t="s">
        <v>11</v>
      </c>
    </row>
    <row r="30" spans="1:4" ht="12" customHeight="1">
      <c r="A30" s="753"/>
      <c r="B30" s="69" t="s">
        <v>233</v>
      </c>
      <c r="C30" s="70"/>
      <c r="D30" s="71" t="s">
        <v>9</v>
      </c>
    </row>
    <row r="31" spans="1:4" ht="12" customHeight="1">
      <c r="A31" s="753"/>
      <c r="B31" s="69" t="s">
        <v>208</v>
      </c>
      <c r="C31" s="70"/>
      <c r="D31" s="71" t="s">
        <v>80</v>
      </c>
    </row>
    <row r="32" spans="1:4" ht="12" customHeight="1">
      <c r="A32" s="753"/>
      <c r="B32" s="69" t="s">
        <v>241</v>
      </c>
      <c r="C32" s="70"/>
      <c r="D32" s="71" t="s">
        <v>69</v>
      </c>
    </row>
    <row r="33" spans="1:4" ht="12" customHeight="1">
      <c r="A33" s="753"/>
      <c r="B33" s="69" t="s">
        <v>206</v>
      </c>
      <c r="C33" s="70"/>
      <c r="D33" s="71" t="s">
        <v>36</v>
      </c>
    </row>
    <row r="34" spans="1:4" ht="12" customHeight="1">
      <c r="A34" s="753"/>
      <c r="B34" s="69" t="s">
        <v>216</v>
      </c>
      <c r="C34" s="70">
        <v>1</v>
      </c>
      <c r="D34" s="71" t="s">
        <v>84</v>
      </c>
    </row>
    <row r="35" spans="1:4" ht="12" customHeight="1">
      <c r="A35" s="753"/>
      <c r="B35" s="69" t="s">
        <v>229</v>
      </c>
      <c r="C35" s="70"/>
      <c r="D35" s="71" t="s">
        <v>36</v>
      </c>
    </row>
    <row r="36" spans="1:4" ht="12" customHeight="1" thickBot="1">
      <c r="A36" s="753"/>
      <c r="B36" s="69" t="s">
        <v>185</v>
      </c>
      <c r="C36" s="70"/>
      <c r="D36" s="71" t="s">
        <v>69</v>
      </c>
    </row>
    <row r="37" spans="1:4" ht="12" customHeight="1" thickBot="1">
      <c r="A37" s="372" t="s">
        <v>95</v>
      </c>
      <c r="B37" s="751"/>
      <c r="C37" s="751"/>
      <c r="D37" s="752"/>
    </row>
    <row r="38" spans="1:4" ht="12" customHeight="1">
      <c r="A38" s="749"/>
      <c r="B38" s="373" t="s">
        <v>181</v>
      </c>
      <c r="C38" s="374">
        <v>1</v>
      </c>
      <c r="D38" s="375" t="s">
        <v>10</v>
      </c>
    </row>
    <row r="39" spans="1:4" ht="12" customHeight="1">
      <c r="A39" s="750"/>
      <c r="B39" s="376" t="s">
        <v>247</v>
      </c>
      <c r="C39" s="377"/>
      <c r="D39" s="378" t="s">
        <v>8</v>
      </c>
    </row>
    <row r="40" spans="1:4" ht="12" customHeight="1">
      <c r="A40" s="750"/>
      <c r="B40" s="376" t="s">
        <v>283</v>
      </c>
      <c r="C40" s="377"/>
      <c r="D40" s="378" t="s">
        <v>11</v>
      </c>
    </row>
    <row r="41" spans="1:4" ht="12" customHeight="1">
      <c r="A41" s="750"/>
      <c r="B41" s="376" t="s">
        <v>231</v>
      </c>
      <c r="C41" s="377"/>
      <c r="D41" s="378" t="s">
        <v>9</v>
      </c>
    </row>
    <row r="42" spans="1:4" ht="12" customHeight="1">
      <c r="A42" s="750"/>
      <c r="B42" s="376" t="s">
        <v>243</v>
      </c>
      <c r="C42" s="377">
        <v>2</v>
      </c>
      <c r="D42" s="378" t="s">
        <v>8</v>
      </c>
    </row>
    <row r="43" spans="1:4" ht="12" customHeight="1" thickBot="1">
      <c r="A43" s="750"/>
      <c r="B43" s="376" t="s">
        <v>251</v>
      </c>
      <c r="C43" s="377">
        <v>4</v>
      </c>
      <c r="D43" s="378" t="s">
        <v>8</v>
      </c>
    </row>
    <row r="44" spans="1:4" ht="12" customHeight="1" thickBot="1">
      <c r="A44" s="361" t="s">
        <v>186</v>
      </c>
      <c r="B44" s="756"/>
      <c r="C44" s="756"/>
      <c r="D44" s="757"/>
    </row>
    <row r="45" spans="1:4" ht="12" customHeight="1">
      <c r="A45" s="408"/>
      <c r="B45" s="391" t="s">
        <v>180</v>
      </c>
      <c r="C45" s="392"/>
      <c r="D45" s="393" t="s">
        <v>16</v>
      </c>
    </row>
    <row r="46" spans="1:4" ht="12" customHeight="1">
      <c r="A46" s="408"/>
      <c r="B46" s="391" t="s">
        <v>225</v>
      </c>
      <c r="C46" s="392"/>
      <c r="D46" s="393" t="s">
        <v>36</v>
      </c>
    </row>
    <row r="47" spans="1:4" ht="12" customHeight="1">
      <c r="A47" s="408"/>
      <c r="B47" s="391" t="s">
        <v>182</v>
      </c>
      <c r="C47" s="392"/>
      <c r="D47" s="393" t="s">
        <v>80</v>
      </c>
    </row>
    <row r="48" spans="1:4" ht="12" customHeight="1">
      <c r="A48" s="409"/>
      <c r="B48" s="382" t="s">
        <v>167</v>
      </c>
      <c r="C48" s="383"/>
      <c r="D48" s="384" t="s">
        <v>16</v>
      </c>
    </row>
    <row r="49" spans="1:4" ht="12" customHeight="1">
      <c r="A49" s="409"/>
      <c r="B49" s="382" t="s">
        <v>296</v>
      </c>
      <c r="C49" s="383"/>
      <c r="D49" s="384" t="s">
        <v>36</v>
      </c>
    </row>
    <row r="50" spans="1:4" ht="12" customHeight="1">
      <c r="A50" s="409"/>
      <c r="B50" s="382" t="s">
        <v>207</v>
      </c>
      <c r="C50" s="383"/>
      <c r="D50" s="384" t="s">
        <v>8</v>
      </c>
    </row>
    <row r="51" spans="1:4" ht="12" customHeight="1">
      <c r="A51" s="409"/>
      <c r="B51" s="382" t="s">
        <v>169</v>
      </c>
      <c r="C51" s="383"/>
      <c r="D51" s="384" t="s">
        <v>69</v>
      </c>
    </row>
    <row r="52" spans="1:4" ht="12" customHeight="1">
      <c r="A52" s="409"/>
      <c r="B52" s="382" t="s">
        <v>196</v>
      </c>
      <c r="C52" s="383"/>
      <c r="D52" s="384" t="s">
        <v>36</v>
      </c>
    </row>
    <row r="53" spans="1:4" ht="12" customHeight="1">
      <c r="A53" s="409"/>
      <c r="B53" s="385" t="s">
        <v>272</v>
      </c>
      <c r="C53" s="386"/>
      <c r="D53" s="387" t="s">
        <v>153</v>
      </c>
    </row>
    <row r="54" spans="1:4" ht="12" customHeight="1">
      <c r="A54" s="409"/>
      <c r="B54" s="385" t="s">
        <v>260</v>
      </c>
      <c r="C54" s="386"/>
      <c r="D54" s="387" t="s">
        <v>80</v>
      </c>
    </row>
    <row r="55" spans="1:4" ht="12" customHeight="1">
      <c r="A55" s="409"/>
      <c r="B55" s="385" t="s">
        <v>261</v>
      </c>
      <c r="C55" s="386"/>
      <c r="D55" s="387" t="s">
        <v>80</v>
      </c>
    </row>
    <row r="56" spans="1:4" ht="12" customHeight="1">
      <c r="A56" s="409"/>
      <c r="B56" s="385" t="s">
        <v>187</v>
      </c>
      <c r="C56" s="386">
        <v>1</v>
      </c>
      <c r="D56" s="387" t="s">
        <v>9</v>
      </c>
    </row>
    <row r="57" spans="1:4" ht="12" customHeight="1" thickBot="1">
      <c r="A57" s="410"/>
      <c r="B57" s="411" t="s">
        <v>278</v>
      </c>
      <c r="C57" s="412"/>
      <c r="D57" s="413" t="s">
        <v>8</v>
      </c>
    </row>
    <row r="58" spans="1:4" ht="12" customHeight="1" thickBot="1">
      <c r="A58" s="342" t="s">
        <v>62</v>
      </c>
      <c r="B58" s="747"/>
      <c r="C58" s="747"/>
      <c r="D58" s="748"/>
    </row>
    <row r="59" spans="1:4" ht="12" customHeight="1">
      <c r="A59" s="768"/>
      <c r="B59" s="354" t="s">
        <v>215</v>
      </c>
      <c r="C59" s="355"/>
      <c r="D59" s="356" t="s">
        <v>9</v>
      </c>
    </row>
    <row r="60" spans="1:4" ht="12" customHeight="1">
      <c r="A60" s="768"/>
      <c r="B60" s="354" t="s">
        <v>268</v>
      </c>
      <c r="C60" s="355"/>
      <c r="D60" s="356" t="s">
        <v>11</v>
      </c>
    </row>
    <row r="61" spans="1:4" ht="12" customHeight="1">
      <c r="A61" s="768"/>
      <c r="B61" s="354" t="s">
        <v>212</v>
      </c>
      <c r="C61" s="355"/>
      <c r="D61" s="356" t="s">
        <v>153</v>
      </c>
    </row>
    <row r="62" spans="1:4" ht="12" customHeight="1">
      <c r="A62" s="768"/>
      <c r="B62" s="354" t="s">
        <v>239</v>
      </c>
      <c r="C62" s="355"/>
      <c r="D62" s="356" t="s">
        <v>36</v>
      </c>
    </row>
    <row r="63" spans="1:4" ht="12" customHeight="1">
      <c r="A63" s="768"/>
      <c r="B63" s="354" t="s">
        <v>259</v>
      </c>
      <c r="C63" s="355"/>
      <c r="D63" s="356" t="s">
        <v>11</v>
      </c>
    </row>
    <row r="64" spans="1:4" ht="12" customHeight="1">
      <c r="A64" s="768"/>
      <c r="B64" s="354" t="s">
        <v>262</v>
      </c>
      <c r="C64" s="355"/>
      <c r="D64" s="356" t="s">
        <v>80</v>
      </c>
    </row>
    <row r="65" spans="1:4" ht="12" customHeight="1">
      <c r="A65" s="768"/>
      <c r="B65" s="354" t="s">
        <v>295</v>
      </c>
      <c r="C65" s="355"/>
      <c r="D65" s="356" t="s">
        <v>10</v>
      </c>
    </row>
    <row r="66" spans="1:4" ht="12" customHeight="1">
      <c r="A66" s="768"/>
      <c r="B66" s="354" t="s">
        <v>202</v>
      </c>
      <c r="C66" s="355"/>
      <c r="D66" s="356" t="s">
        <v>9</v>
      </c>
    </row>
    <row r="67" spans="1:4" ht="12" customHeight="1">
      <c r="A67" s="768"/>
      <c r="B67" s="354" t="s">
        <v>193</v>
      </c>
      <c r="C67" s="355"/>
      <c r="D67" s="356" t="s">
        <v>80</v>
      </c>
    </row>
    <row r="68" spans="1:4" ht="12" customHeight="1">
      <c r="A68" s="768"/>
      <c r="B68" s="354" t="s">
        <v>320</v>
      </c>
      <c r="C68" s="355"/>
      <c r="D68" s="356" t="s">
        <v>69</v>
      </c>
    </row>
    <row r="69" spans="1:4" ht="12" customHeight="1">
      <c r="A69" s="768"/>
      <c r="B69" s="354" t="s">
        <v>170</v>
      </c>
      <c r="C69" s="355"/>
      <c r="D69" s="356" t="s">
        <v>8</v>
      </c>
    </row>
    <row r="70" spans="1:4" ht="12" customHeight="1">
      <c r="A70" s="768"/>
      <c r="B70" s="354" t="s">
        <v>254</v>
      </c>
      <c r="C70" s="355">
        <v>1</v>
      </c>
      <c r="D70" s="356" t="s">
        <v>10</v>
      </c>
    </row>
    <row r="71" spans="1:4" ht="12" customHeight="1">
      <c r="A71" s="768"/>
      <c r="B71" s="388" t="s">
        <v>214</v>
      </c>
      <c r="C71" s="389"/>
      <c r="D71" s="390" t="s">
        <v>8</v>
      </c>
    </row>
    <row r="72" spans="1:4" ht="12" customHeight="1">
      <c r="A72" s="768"/>
      <c r="B72" s="366" t="s">
        <v>258</v>
      </c>
      <c r="C72" s="367"/>
      <c r="D72" s="368" t="s">
        <v>10</v>
      </c>
    </row>
    <row r="73" spans="1:4" ht="12" customHeight="1">
      <c r="A73" s="768"/>
      <c r="B73" s="366" t="s">
        <v>277</v>
      </c>
      <c r="C73" s="367"/>
      <c r="D73" s="368" t="s">
        <v>153</v>
      </c>
    </row>
    <row r="74" spans="1:4" ht="12" customHeight="1">
      <c r="A74" s="768"/>
      <c r="B74" s="366" t="s">
        <v>291</v>
      </c>
      <c r="C74" s="367"/>
      <c r="D74" s="368" t="s">
        <v>36</v>
      </c>
    </row>
    <row r="75" spans="1:4" ht="12" customHeight="1">
      <c r="A75" s="768"/>
      <c r="B75" s="366" t="s">
        <v>183</v>
      </c>
      <c r="C75" s="367"/>
      <c r="D75" s="368" t="s">
        <v>80</v>
      </c>
    </row>
    <row r="76" spans="1:4" ht="12" customHeight="1">
      <c r="A76" s="768"/>
      <c r="B76" s="366" t="s">
        <v>194</v>
      </c>
      <c r="C76" s="367"/>
      <c r="D76" s="368" t="s">
        <v>11</v>
      </c>
    </row>
    <row r="77" spans="1:4" ht="12" customHeight="1">
      <c r="A77" s="768"/>
      <c r="B77" s="366" t="s">
        <v>240</v>
      </c>
      <c r="C77" s="367"/>
      <c r="D77" s="368" t="s">
        <v>10</v>
      </c>
    </row>
    <row r="78" spans="1:4" ht="12" customHeight="1">
      <c r="A78" s="768"/>
      <c r="B78" s="366" t="s">
        <v>175</v>
      </c>
      <c r="C78" s="367"/>
      <c r="D78" s="368" t="s">
        <v>9</v>
      </c>
    </row>
    <row r="79" spans="1:4" ht="12" customHeight="1">
      <c r="A79" s="768"/>
      <c r="B79" s="366" t="s">
        <v>284</v>
      </c>
      <c r="C79" s="367"/>
      <c r="D79" s="368" t="s">
        <v>8</v>
      </c>
    </row>
    <row r="80" spans="1:4" ht="12" customHeight="1">
      <c r="A80" s="768"/>
      <c r="B80" s="366" t="s">
        <v>199</v>
      </c>
      <c r="C80" s="367"/>
      <c r="D80" s="368" t="s">
        <v>16</v>
      </c>
    </row>
    <row r="81" spans="1:4" ht="12" customHeight="1" thickBot="1">
      <c r="A81" s="769"/>
      <c r="B81" s="343" t="s">
        <v>267</v>
      </c>
      <c r="C81" s="344"/>
      <c r="D81" s="345" t="s">
        <v>9</v>
      </c>
    </row>
    <row r="82" spans="1:4" ht="12" customHeight="1" thickBot="1">
      <c r="A82" s="310" t="s">
        <v>43</v>
      </c>
      <c r="B82" s="745"/>
      <c r="C82" s="745"/>
      <c r="D82" s="746"/>
    </row>
    <row r="83" spans="1:4" ht="12" customHeight="1">
      <c r="A83" s="755"/>
      <c r="B83" s="76" t="s">
        <v>176</v>
      </c>
      <c r="C83" s="77"/>
      <c r="D83" s="78" t="s">
        <v>153</v>
      </c>
    </row>
    <row r="84" spans="1:4" ht="12" customHeight="1">
      <c r="A84" s="755"/>
      <c r="B84" s="79" t="s">
        <v>293</v>
      </c>
      <c r="C84" s="80">
        <v>1</v>
      </c>
      <c r="D84" s="81" t="s">
        <v>69</v>
      </c>
    </row>
    <row r="85" spans="1:4" ht="12" customHeight="1">
      <c r="A85" s="755"/>
      <c r="B85" s="79" t="s">
        <v>242</v>
      </c>
      <c r="C85" s="80"/>
      <c r="D85" s="81" t="s">
        <v>84</v>
      </c>
    </row>
    <row r="86" spans="1:4" ht="12" customHeight="1">
      <c r="A86" s="755"/>
      <c r="B86" s="79" t="s">
        <v>321</v>
      </c>
      <c r="C86" s="80"/>
      <c r="D86" s="81" t="s">
        <v>11</v>
      </c>
    </row>
    <row r="87" spans="1:4" ht="12" customHeight="1">
      <c r="A87" s="755"/>
      <c r="B87" s="79" t="s">
        <v>252</v>
      </c>
      <c r="C87" s="80">
        <v>1</v>
      </c>
      <c r="D87" s="81" t="s">
        <v>11</v>
      </c>
    </row>
    <row r="88" spans="1:4" ht="12" customHeight="1">
      <c r="A88" s="755"/>
      <c r="B88" s="79" t="s">
        <v>238</v>
      </c>
      <c r="C88" s="80"/>
      <c r="D88" s="81" t="s">
        <v>36</v>
      </c>
    </row>
    <row r="89" spans="1:4" ht="12" customHeight="1">
      <c r="A89" s="755"/>
      <c r="B89" s="79" t="s">
        <v>300</v>
      </c>
      <c r="C89" s="80"/>
      <c r="D89" s="81" t="s">
        <v>80</v>
      </c>
    </row>
    <row r="90" spans="1:4" ht="12" customHeight="1">
      <c r="A90" s="755"/>
      <c r="B90" s="79" t="s">
        <v>177</v>
      </c>
      <c r="C90" s="80"/>
      <c r="D90" s="81" t="s">
        <v>8</v>
      </c>
    </row>
    <row r="91" spans="1:4" ht="12" customHeight="1">
      <c r="A91" s="755"/>
      <c r="B91" s="79" t="s">
        <v>319</v>
      </c>
      <c r="C91" s="80"/>
      <c r="D91" s="81" t="s">
        <v>16</v>
      </c>
    </row>
    <row r="92" spans="1:4" ht="12" customHeight="1">
      <c r="A92" s="755"/>
      <c r="B92" s="79" t="s">
        <v>197</v>
      </c>
      <c r="C92" s="80"/>
      <c r="D92" s="81" t="s">
        <v>8</v>
      </c>
    </row>
    <row r="93" spans="1:4" ht="12" customHeight="1">
      <c r="A93" s="755"/>
      <c r="B93" s="79" t="s">
        <v>234</v>
      </c>
      <c r="C93" s="80"/>
      <c r="D93" s="81" t="s">
        <v>11</v>
      </c>
    </row>
    <row r="94" spans="1:4" ht="12" customHeight="1">
      <c r="A94" s="755"/>
      <c r="B94" s="79" t="s">
        <v>303</v>
      </c>
      <c r="C94" s="80"/>
      <c r="D94" s="81" t="s">
        <v>69</v>
      </c>
    </row>
    <row r="95" spans="1:4" ht="12" customHeight="1">
      <c r="A95" s="755"/>
      <c r="B95" s="79" t="s">
        <v>195</v>
      </c>
      <c r="C95" s="80"/>
      <c r="D95" s="81" t="s">
        <v>11</v>
      </c>
    </row>
    <row r="96" spans="1:4" ht="12" customHeight="1">
      <c r="A96" s="755"/>
      <c r="B96" s="79" t="s">
        <v>299</v>
      </c>
      <c r="C96" s="80"/>
      <c r="D96" s="81" t="s">
        <v>8</v>
      </c>
    </row>
    <row r="97" spans="1:4" ht="12" customHeight="1">
      <c r="A97" s="755"/>
      <c r="B97" s="79" t="s">
        <v>168</v>
      </c>
      <c r="C97" s="80"/>
      <c r="D97" s="81" t="s">
        <v>11</v>
      </c>
    </row>
    <row r="98" spans="1:4" ht="12" customHeight="1">
      <c r="A98" s="755"/>
      <c r="B98" s="79" t="s">
        <v>292</v>
      </c>
      <c r="C98" s="80"/>
      <c r="D98" s="81" t="s">
        <v>36</v>
      </c>
    </row>
    <row r="99" spans="1:4" ht="12" customHeight="1">
      <c r="A99" s="755"/>
      <c r="B99" s="79" t="s">
        <v>288</v>
      </c>
      <c r="C99" s="80">
        <v>1</v>
      </c>
      <c r="D99" s="81" t="s">
        <v>84</v>
      </c>
    </row>
    <row r="100" spans="1:4" ht="12" customHeight="1">
      <c r="A100" s="755"/>
      <c r="B100" s="79" t="s">
        <v>257</v>
      </c>
      <c r="C100" s="80"/>
      <c r="D100" s="81" t="s">
        <v>16</v>
      </c>
    </row>
    <row r="101" spans="1:4" ht="12" customHeight="1">
      <c r="A101" s="755"/>
      <c r="B101" s="79" t="s">
        <v>222</v>
      </c>
      <c r="C101" s="80"/>
      <c r="D101" s="81" t="s">
        <v>16</v>
      </c>
    </row>
    <row r="102" spans="1:4" ht="12" customHeight="1">
      <c r="A102" s="755"/>
      <c r="B102" s="79" t="s">
        <v>318</v>
      </c>
      <c r="C102" s="80"/>
      <c r="D102" s="81" t="s">
        <v>10</v>
      </c>
    </row>
    <row r="103" spans="1:4" ht="12" customHeight="1">
      <c r="A103" s="755"/>
      <c r="B103" s="79" t="s">
        <v>209</v>
      </c>
      <c r="C103" s="80"/>
      <c r="D103" s="81" t="s">
        <v>84</v>
      </c>
    </row>
    <row r="104" spans="1:4" ht="12" customHeight="1">
      <c r="A104" s="755"/>
      <c r="B104" s="79" t="s">
        <v>248</v>
      </c>
      <c r="C104" s="80"/>
      <c r="D104" s="81" t="s">
        <v>10</v>
      </c>
    </row>
    <row r="105" spans="1:4" ht="12" customHeight="1">
      <c r="A105" s="755"/>
      <c r="B105" s="79" t="s">
        <v>249</v>
      </c>
      <c r="C105" s="80"/>
      <c r="D105" s="81" t="s">
        <v>10</v>
      </c>
    </row>
    <row r="106" spans="1:4" ht="12" customHeight="1">
      <c r="A106" s="755"/>
      <c r="B106" s="79" t="s">
        <v>298</v>
      </c>
      <c r="C106" s="80"/>
      <c r="D106" s="81" t="s">
        <v>8</v>
      </c>
    </row>
    <row r="107" spans="1:4" ht="12" customHeight="1">
      <c r="A107" s="755"/>
      <c r="B107" s="79" t="s">
        <v>263</v>
      </c>
      <c r="C107" s="80"/>
      <c r="D107" s="81" t="s">
        <v>9</v>
      </c>
    </row>
    <row r="108" spans="1:4" ht="12" customHeight="1">
      <c r="A108" s="755"/>
      <c r="B108" s="79" t="s">
        <v>297</v>
      </c>
      <c r="C108" s="80"/>
      <c r="D108" s="81" t="s">
        <v>8</v>
      </c>
    </row>
    <row r="109" spans="1:4" ht="12" customHeight="1">
      <c r="A109" s="755"/>
      <c r="B109" s="79" t="s">
        <v>224</v>
      </c>
      <c r="C109" s="80"/>
      <c r="D109" s="81" t="s">
        <v>36</v>
      </c>
    </row>
    <row r="110" spans="1:4" ht="12" customHeight="1">
      <c r="A110" s="755"/>
      <c r="B110" s="79" t="s">
        <v>198</v>
      </c>
      <c r="C110" s="80"/>
      <c r="D110" s="81" t="s">
        <v>8</v>
      </c>
    </row>
    <row r="111" spans="1:4" ht="12" customHeight="1">
      <c r="A111" s="755"/>
      <c r="B111" s="79" t="s">
        <v>322</v>
      </c>
      <c r="C111" s="80"/>
      <c r="D111" s="81" t="s">
        <v>36</v>
      </c>
    </row>
    <row r="112" spans="1:4" ht="12" customHeight="1">
      <c r="A112" s="755"/>
      <c r="B112" s="79" t="s">
        <v>178</v>
      </c>
      <c r="C112" s="80"/>
      <c r="D112" s="81" t="s">
        <v>8</v>
      </c>
    </row>
    <row r="113" spans="1:4" ht="12" customHeight="1">
      <c r="A113" s="755"/>
      <c r="B113" s="79" t="s">
        <v>246</v>
      </c>
      <c r="C113" s="80"/>
      <c r="D113" s="81" t="s">
        <v>10</v>
      </c>
    </row>
    <row r="114" spans="1:4" ht="12" customHeight="1">
      <c r="A114" s="755"/>
      <c r="B114" s="79" t="s">
        <v>213</v>
      </c>
      <c r="C114" s="80"/>
      <c r="D114" s="81" t="s">
        <v>69</v>
      </c>
    </row>
    <row r="115" spans="1:4" ht="12" customHeight="1">
      <c r="A115" s="755"/>
      <c r="B115" s="79" t="s">
        <v>274</v>
      </c>
      <c r="C115" s="80">
        <v>1</v>
      </c>
      <c r="D115" s="81" t="s">
        <v>153</v>
      </c>
    </row>
    <row r="116" spans="1:4" ht="12" customHeight="1">
      <c r="A116" s="755"/>
      <c r="B116" s="79" t="s">
        <v>282</v>
      </c>
      <c r="C116" s="80"/>
      <c r="D116" s="81" t="s">
        <v>9</v>
      </c>
    </row>
    <row r="117" spans="1:4" ht="12" customHeight="1">
      <c r="A117" s="755"/>
      <c r="B117" s="79" t="s">
        <v>287</v>
      </c>
      <c r="C117" s="80"/>
      <c r="D117" s="81" t="s">
        <v>16</v>
      </c>
    </row>
    <row r="118" spans="1:4" ht="12" customHeight="1">
      <c r="A118" s="755"/>
      <c r="B118" s="79" t="s">
        <v>270</v>
      </c>
      <c r="C118" s="80">
        <v>1</v>
      </c>
      <c r="D118" s="81" t="s">
        <v>11</v>
      </c>
    </row>
    <row r="119" spans="1:4" ht="12" customHeight="1">
      <c r="A119" s="755"/>
      <c r="B119" s="79" t="s">
        <v>228</v>
      </c>
      <c r="C119" s="80"/>
      <c r="D119" s="81" t="s">
        <v>36</v>
      </c>
    </row>
    <row r="120" spans="1:4" ht="12" customHeight="1">
      <c r="A120" s="755"/>
      <c r="B120" s="79" t="s">
        <v>301</v>
      </c>
      <c r="C120" s="80"/>
      <c r="D120" s="81" t="s">
        <v>153</v>
      </c>
    </row>
    <row r="121" spans="1:4" ht="12" customHeight="1">
      <c r="A121" s="755"/>
      <c r="B121" s="79" t="s">
        <v>269</v>
      </c>
      <c r="C121" s="80"/>
      <c r="D121" s="81" t="s">
        <v>84</v>
      </c>
    </row>
    <row r="122" spans="1:4" ht="12" customHeight="1">
      <c r="A122" s="755"/>
      <c r="B122" s="79" t="s">
        <v>227</v>
      </c>
      <c r="C122" s="80"/>
      <c r="D122" s="81" t="s">
        <v>8</v>
      </c>
    </row>
    <row r="123" spans="1:4" ht="12" customHeight="1" thickBot="1">
      <c r="A123" s="755"/>
      <c r="B123" s="79" t="s">
        <v>232</v>
      </c>
      <c r="C123" s="80"/>
      <c r="D123" s="81" t="s">
        <v>84</v>
      </c>
    </row>
    <row r="124" spans="1:4" ht="12" customHeight="1" thickBot="1">
      <c r="A124" s="85" t="s">
        <v>44</v>
      </c>
      <c r="B124" s="762"/>
      <c r="C124" s="763"/>
      <c r="D124" s="764"/>
    </row>
    <row r="125" spans="1:4" ht="12" customHeight="1" thickBot="1">
      <c r="A125" s="160"/>
      <c r="B125" s="161" t="s">
        <v>286</v>
      </c>
      <c r="C125" s="162">
        <v>1</v>
      </c>
      <c r="D125" s="89" t="s">
        <v>84</v>
      </c>
    </row>
  </sheetData>
  <sheetProtection password="E9DC" sheet="1"/>
  <mergeCells count="23">
    <mergeCell ref="B124:D124"/>
    <mergeCell ref="A1:D1"/>
    <mergeCell ref="B58:D58"/>
    <mergeCell ref="A59:A81"/>
    <mergeCell ref="B26:D26"/>
    <mergeCell ref="B44:D44"/>
    <mergeCell ref="A8:A9"/>
    <mergeCell ref="B3:D3"/>
    <mergeCell ref="B10:D10"/>
    <mergeCell ref="A19:A22"/>
    <mergeCell ref="A83:A123"/>
    <mergeCell ref="B82:D82"/>
    <mergeCell ref="B18:D18"/>
    <mergeCell ref="A27:A36"/>
    <mergeCell ref="A24:A25"/>
    <mergeCell ref="B14:D14"/>
    <mergeCell ref="B5:D5"/>
    <mergeCell ref="B16:D16"/>
    <mergeCell ref="A38:A43"/>
    <mergeCell ref="B7:D7"/>
    <mergeCell ref="B23:D23"/>
    <mergeCell ref="B37:D37"/>
    <mergeCell ref="A11:A1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81" t="s">
        <v>162</v>
      </c>
      <c r="B1" s="782"/>
      <c r="C1" s="782"/>
      <c r="D1" s="782"/>
      <c r="E1" s="782"/>
      <c r="F1" s="782"/>
      <c r="G1" s="782"/>
      <c r="H1" s="782"/>
      <c r="I1" s="783"/>
    </row>
    <row r="2" spans="1:9" ht="15" customHeight="1" thickBot="1">
      <c r="A2" s="784"/>
      <c r="B2" s="785"/>
      <c r="C2" s="785"/>
      <c r="D2" s="785"/>
      <c r="E2" s="785"/>
      <c r="F2" s="785"/>
      <c r="G2" s="785"/>
      <c r="H2" s="785"/>
      <c r="I2" s="786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87" t="s">
        <v>314</v>
      </c>
      <c r="B5" s="788"/>
      <c r="C5" s="788"/>
      <c r="D5" s="198"/>
      <c r="E5" s="96"/>
      <c r="F5" s="198"/>
      <c r="G5" s="789" t="s">
        <v>313</v>
      </c>
      <c r="H5" s="790"/>
      <c r="I5" s="791"/>
    </row>
    <row r="6" spans="1:9" ht="15" customHeight="1" thickBot="1" thickTop="1">
      <c r="A6" s="792" t="s">
        <v>315</v>
      </c>
      <c r="B6" s="793"/>
      <c r="C6" s="794"/>
      <c r="D6" s="198"/>
      <c r="E6" s="96"/>
      <c r="F6" s="198"/>
      <c r="G6" s="801" t="s">
        <v>312</v>
      </c>
      <c r="H6" s="802"/>
      <c r="I6" s="803"/>
    </row>
    <row r="7" spans="1:9" ht="15" customHeight="1" thickBot="1" thickTop="1">
      <c r="A7" s="795"/>
      <c r="B7" s="796"/>
      <c r="C7" s="797"/>
      <c r="D7" s="200"/>
      <c r="E7" s="810"/>
      <c r="F7" s="201"/>
      <c r="G7" s="804"/>
      <c r="H7" s="805"/>
      <c r="I7" s="806"/>
    </row>
    <row r="8" spans="1:9" ht="15" customHeight="1" thickBot="1" thickTop="1">
      <c r="A8" s="795"/>
      <c r="B8" s="796"/>
      <c r="C8" s="797"/>
      <c r="D8" s="202"/>
      <c r="E8" s="811"/>
      <c r="F8" s="203"/>
      <c r="G8" s="804"/>
      <c r="H8" s="805"/>
      <c r="I8" s="806"/>
    </row>
    <row r="9" spans="1:9" ht="15" customHeight="1" thickBot="1" thickTop="1">
      <c r="A9" s="798"/>
      <c r="B9" s="799"/>
      <c r="C9" s="800"/>
      <c r="D9" s="198"/>
      <c r="E9" s="204"/>
      <c r="F9" s="198"/>
      <c r="G9" s="807"/>
      <c r="H9" s="808"/>
      <c r="I9" s="809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75" t="s">
        <v>49</v>
      </c>
      <c r="B14" s="776"/>
      <c r="C14" s="777"/>
      <c r="D14" s="91"/>
      <c r="E14" s="91"/>
      <c r="F14" s="212"/>
      <c r="G14" s="212"/>
      <c r="H14" s="91"/>
      <c r="I14" s="91"/>
    </row>
    <row r="15" spans="1:9" ht="15" customHeight="1">
      <c r="A15" s="213" t="s">
        <v>316</v>
      </c>
      <c r="B15" s="136" t="s">
        <v>63</v>
      </c>
      <c r="C15" s="135" t="s">
        <v>173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317</v>
      </c>
      <c r="B16" s="139" t="s">
        <v>32</v>
      </c>
      <c r="C16" s="138" t="s">
        <v>244</v>
      </c>
      <c r="D16" s="91"/>
      <c r="E16" s="91"/>
      <c r="F16" s="91"/>
      <c r="G16" s="91"/>
      <c r="H16" s="91"/>
      <c r="I16" s="91"/>
    </row>
    <row r="17" spans="1:9" ht="15" customHeight="1">
      <c r="A17" s="778" t="s">
        <v>64</v>
      </c>
      <c r="B17" s="779"/>
      <c r="C17" s="780"/>
      <c r="D17" s="91"/>
      <c r="E17" s="91"/>
      <c r="F17" s="91"/>
      <c r="G17" s="91"/>
      <c r="H17" s="91"/>
      <c r="I17" s="91"/>
    </row>
    <row r="18" spans="1:9" ht="15" customHeight="1" thickBot="1">
      <c r="A18" s="215"/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69" t="s">
        <v>163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94"/>
      <c r="AN1" s="861"/>
    </row>
    <row r="2" spans="1:40" s="1" customFormat="1" ht="13.5" customHeight="1" thickBot="1">
      <c r="A2" s="871"/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95"/>
      <c r="AN2" s="862"/>
    </row>
    <row r="3" spans="1:40" s="1" customFormat="1" ht="13.5" customHeight="1" thickBot="1" thickTop="1">
      <c r="A3" s="2" t="s">
        <v>13</v>
      </c>
      <c r="B3" s="873" t="s">
        <v>25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741" t="s">
        <v>26</v>
      </c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3"/>
      <c r="AA3" s="880" t="s">
        <v>27</v>
      </c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2"/>
      <c r="AM3" s="3"/>
      <c r="AN3" s="862"/>
    </row>
    <row r="4" spans="1:40" s="1" customFormat="1" ht="13.5" customHeight="1" thickTop="1">
      <c r="A4" s="163"/>
      <c r="B4" s="857" t="s">
        <v>28</v>
      </c>
      <c r="C4" s="718"/>
      <c r="D4" s="718"/>
      <c r="E4" s="718"/>
      <c r="F4" s="718"/>
      <c r="G4" s="718" t="s">
        <v>12</v>
      </c>
      <c r="H4" s="718"/>
      <c r="I4" s="718"/>
      <c r="J4" s="60"/>
      <c r="K4" s="717" t="s">
        <v>29</v>
      </c>
      <c r="L4" s="718"/>
      <c r="M4" s="718"/>
      <c r="N4" s="718"/>
      <c r="O4" s="4"/>
      <c r="P4" s="723" t="s">
        <v>28</v>
      </c>
      <c r="Q4" s="724"/>
      <c r="R4" s="724"/>
      <c r="S4" s="725"/>
      <c r="T4" s="723" t="s">
        <v>12</v>
      </c>
      <c r="U4" s="724"/>
      <c r="V4" s="744"/>
      <c r="W4" s="737" t="s">
        <v>29</v>
      </c>
      <c r="X4" s="738"/>
      <c r="Y4" s="738"/>
      <c r="Z4" s="739"/>
      <c r="AA4" s="5"/>
      <c r="AB4" s="729" t="s">
        <v>28</v>
      </c>
      <c r="AC4" s="730"/>
      <c r="AD4" s="730"/>
      <c r="AE4" s="740"/>
      <c r="AF4" s="729" t="s">
        <v>12</v>
      </c>
      <c r="AG4" s="730"/>
      <c r="AH4" s="731"/>
      <c r="AI4" s="836" t="s">
        <v>29</v>
      </c>
      <c r="AJ4" s="837"/>
      <c r="AK4" s="837"/>
      <c r="AL4" s="838"/>
      <c r="AM4" s="6"/>
      <c r="AN4" s="862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62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62"/>
    </row>
    <row r="7" spans="1:40" s="1" customFormat="1" ht="13.5" customHeight="1">
      <c r="A7" s="185" t="s">
        <v>84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84</v>
      </c>
      <c r="AN7" s="862"/>
    </row>
    <row r="8" spans="1:40" s="1" customFormat="1" ht="13.5" customHeight="1">
      <c r="A8" s="428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62"/>
    </row>
    <row r="9" spans="1:40" s="1" customFormat="1" ht="13.5" customHeight="1">
      <c r="A9" s="428" t="s">
        <v>80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80</v>
      </c>
      <c r="AN9" s="862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62"/>
    </row>
    <row r="11" ht="13.5" customHeight="1" thickBot="1" thickTop="1">
      <c r="AN11" s="862"/>
    </row>
    <row r="12" spans="1:40" ht="15" customHeight="1" thickBot="1" thickTop="1">
      <c r="A12" s="839" t="s">
        <v>42</v>
      </c>
      <c r="B12" s="841" t="s">
        <v>8</v>
      </c>
      <c r="C12" s="841" t="s">
        <v>84</v>
      </c>
      <c r="D12" s="843" t="s">
        <v>10</v>
      </c>
      <c r="E12" s="841" t="s">
        <v>80</v>
      </c>
      <c r="F12" s="846" t="s">
        <v>9</v>
      </c>
      <c r="G12" s="863" t="s">
        <v>37</v>
      </c>
      <c r="H12" s="864"/>
      <c r="I12" s="864"/>
      <c r="J12" s="864"/>
      <c r="K12" s="864"/>
      <c r="L12" s="864"/>
      <c r="M12" s="864" t="s">
        <v>76</v>
      </c>
      <c r="N12" s="864"/>
      <c r="O12" s="864"/>
      <c r="P12" s="864"/>
      <c r="Q12" s="865"/>
      <c r="R12" s="892" t="s">
        <v>38</v>
      </c>
      <c r="S12" s="864"/>
      <c r="T12" s="864"/>
      <c r="U12" s="864"/>
      <c r="V12" s="864"/>
      <c r="W12" s="864"/>
      <c r="X12" s="864" t="s">
        <v>79</v>
      </c>
      <c r="Y12" s="864"/>
      <c r="Z12" s="864"/>
      <c r="AA12" s="864"/>
      <c r="AB12" s="864"/>
      <c r="AC12" s="893"/>
      <c r="AN12" s="862"/>
    </row>
    <row r="13" spans="1:40" ht="15" customHeight="1" thickBot="1">
      <c r="A13" s="840"/>
      <c r="B13" s="842"/>
      <c r="C13" s="842"/>
      <c r="D13" s="844"/>
      <c r="E13" s="842"/>
      <c r="F13" s="847"/>
      <c r="G13" s="849" t="s">
        <v>10</v>
      </c>
      <c r="H13" s="850"/>
      <c r="I13" s="850"/>
      <c r="J13" s="850"/>
      <c r="K13" s="850"/>
      <c r="L13" s="851"/>
      <c r="M13" s="852" t="s">
        <v>84</v>
      </c>
      <c r="N13" s="850"/>
      <c r="O13" s="850"/>
      <c r="P13" s="850"/>
      <c r="Q13" s="851"/>
      <c r="R13" s="852" t="s">
        <v>9</v>
      </c>
      <c r="S13" s="850"/>
      <c r="T13" s="850"/>
      <c r="U13" s="850"/>
      <c r="V13" s="850"/>
      <c r="W13" s="851"/>
      <c r="X13" s="852" t="s">
        <v>84</v>
      </c>
      <c r="Y13" s="850"/>
      <c r="Z13" s="850"/>
      <c r="AA13" s="850"/>
      <c r="AB13" s="850"/>
      <c r="AC13" s="866"/>
      <c r="AN13" s="862"/>
    </row>
    <row r="14" spans="1:40" ht="15" customHeight="1" thickBot="1">
      <c r="A14" s="840"/>
      <c r="B14" s="842"/>
      <c r="C14" s="842"/>
      <c r="D14" s="844"/>
      <c r="E14" s="842"/>
      <c r="F14" s="847"/>
      <c r="G14" s="849" t="s">
        <v>9</v>
      </c>
      <c r="H14" s="850"/>
      <c r="I14" s="850"/>
      <c r="J14" s="850"/>
      <c r="K14" s="850"/>
      <c r="L14" s="851"/>
      <c r="M14" s="852" t="s">
        <v>80</v>
      </c>
      <c r="N14" s="850"/>
      <c r="O14" s="850"/>
      <c r="P14" s="850"/>
      <c r="Q14" s="851"/>
      <c r="R14" s="852" t="s">
        <v>8</v>
      </c>
      <c r="S14" s="850"/>
      <c r="T14" s="850"/>
      <c r="U14" s="850"/>
      <c r="V14" s="850"/>
      <c r="W14" s="851"/>
      <c r="X14" s="852" t="s">
        <v>10</v>
      </c>
      <c r="Y14" s="850"/>
      <c r="Z14" s="850"/>
      <c r="AA14" s="850"/>
      <c r="AB14" s="850"/>
      <c r="AC14" s="866"/>
      <c r="AN14" s="862"/>
    </row>
    <row r="15" spans="1:40" ht="15" customHeight="1" thickBot="1">
      <c r="A15" s="840"/>
      <c r="B15" s="842"/>
      <c r="C15" s="842"/>
      <c r="D15" s="844"/>
      <c r="E15" s="842"/>
      <c r="F15" s="847"/>
      <c r="G15" s="858" t="s">
        <v>39</v>
      </c>
      <c r="H15" s="859"/>
      <c r="I15" s="859"/>
      <c r="J15" s="859"/>
      <c r="K15" s="859"/>
      <c r="L15" s="859"/>
      <c r="M15" s="859" t="s">
        <v>77</v>
      </c>
      <c r="N15" s="859"/>
      <c r="O15" s="859"/>
      <c r="P15" s="859"/>
      <c r="Q15" s="860"/>
      <c r="R15" s="875" t="s">
        <v>40</v>
      </c>
      <c r="S15" s="859"/>
      <c r="T15" s="859"/>
      <c r="U15" s="859"/>
      <c r="V15" s="859"/>
      <c r="W15" s="859"/>
      <c r="X15" s="859" t="s">
        <v>142</v>
      </c>
      <c r="Y15" s="859"/>
      <c r="Z15" s="859"/>
      <c r="AA15" s="859"/>
      <c r="AB15" s="859"/>
      <c r="AC15" s="867"/>
      <c r="AN15" s="862"/>
    </row>
    <row r="16" spans="1:40" ht="15" customHeight="1" thickBot="1">
      <c r="A16" s="840"/>
      <c r="B16" s="842"/>
      <c r="C16" s="842"/>
      <c r="D16" s="845"/>
      <c r="E16" s="842"/>
      <c r="F16" s="847"/>
      <c r="G16" s="849" t="s">
        <v>84</v>
      </c>
      <c r="H16" s="850"/>
      <c r="I16" s="850"/>
      <c r="J16" s="850"/>
      <c r="K16" s="850"/>
      <c r="L16" s="851"/>
      <c r="M16" s="852" t="s">
        <v>8</v>
      </c>
      <c r="N16" s="850"/>
      <c r="O16" s="850"/>
      <c r="P16" s="850"/>
      <c r="Q16" s="851"/>
      <c r="R16" s="852" t="s">
        <v>10</v>
      </c>
      <c r="S16" s="850"/>
      <c r="T16" s="850"/>
      <c r="U16" s="850"/>
      <c r="V16" s="850"/>
      <c r="W16" s="851"/>
      <c r="X16" s="852" t="s">
        <v>9</v>
      </c>
      <c r="Y16" s="850"/>
      <c r="Z16" s="850"/>
      <c r="AA16" s="850"/>
      <c r="AB16" s="850"/>
      <c r="AC16" s="866"/>
      <c r="AN16" s="862"/>
    </row>
    <row r="17" spans="1:40" ht="13.5" customHeight="1" thickBot="1">
      <c r="A17" s="176" t="s">
        <v>8</v>
      </c>
      <c r="B17" s="177"/>
      <c r="C17" s="394" t="s">
        <v>237</v>
      </c>
      <c r="D17" s="406" t="s">
        <v>189</v>
      </c>
      <c r="E17" s="394" t="s">
        <v>237</v>
      </c>
      <c r="F17" s="395" t="s">
        <v>237</v>
      </c>
      <c r="G17" s="849" t="s">
        <v>80</v>
      </c>
      <c r="H17" s="850"/>
      <c r="I17" s="850"/>
      <c r="J17" s="850"/>
      <c r="K17" s="850"/>
      <c r="L17" s="851"/>
      <c r="M17" s="852" t="s">
        <v>10</v>
      </c>
      <c r="N17" s="850"/>
      <c r="O17" s="850"/>
      <c r="P17" s="850"/>
      <c r="Q17" s="851"/>
      <c r="R17" s="852" t="s">
        <v>80</v>
      </c>
      <c r="S17" s="850"/>
      <c r="T17" s="850"/>
      <c r="U17" s="850"/>
      <c r="V17" s="850"/>
      <c r="W17" s="851"/>
      <c r="X17" s="852" t="s">
        <v>8</v>
      </c>
      <c r="Y17" s="850"/>
      <c r="Z17" s="850"/>
      <c r="AA17" s="850"/>
      <c r="AB17" s="850"/>
      <c r="AC17" s="866"/>
      <c r="AN17" s="862"/>
    </row>
    <row r="18" spans="1:40" ht="13.5" customHeight="1" thickBot="1">
      <c r="A18" s="176" t="s">
        <v>84</v>
      </c>
      <c r="B18" s="401" t="s">
        <v>221</v>
      </c>
      <c r="C18" s="177"/>
      <c r="D18" s="394" t="s">
        <v>237</v>
      </c>
      <c r="E18" s="394" t="s">
        <v>237</v>
      </c>
      <c r="F18" s="394" t="s">
        <v>237</v>
      </c>
      <c r="G18" s="858" t="s">
        <v>41</v>
      </c>
      <c r="H18" s="859"/>
      <c r="I18" s="859"/>
      <c r="J18" s="859"/>
      <c r="K18" s="859"/>
      <c r="L18" s="859"/>
      <c r="M18" s="859" t="s">
        <v>78</v>
      </c>
      <c r="N18" s="859"/>
      <c r="O18" s="859"/>
      <c r="P18" s="859"/>
      <c r="Q18" s="860"/>
      <c r="R18" s="883" t="s">
        <v>143</v>
      </c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5"/>
      <c r="AN18" s="862"/>
    </row>
    <row r="19" spans="1:40" ht="13.5" customHeight="1" thickBot="1">
      <c r="A19" s="176" t="s">
        <v>10</v>
      </c>
      <c r="B19" s="403" t="s">
        <v>237</v>
      </c>
      <c r="C19" s="401" t="s">
        <v>245</v>
      </c>
      <c r="D19" s="177"/>
      <c r="E19" s="394" t="s">
        <v>237</v>
      </c>
      <c r="F19" s="406" t="s">
        <v>174</v>
      </c>
      <c r="G19" s="849" t="s">
        <v>9</v>
      </c>
      <c r="H19" s="850"/>
      <c r="I19" s="850"/>
      <c r="J19" s="850"/>
      <c r="K19" s="850"/>
      <c r="L19" s="851"/>
      <c r="M19" s="852" t="s">
        <v>8</v>
      </c>
      <c r="N19" s="850"/>
      <c r="O19" s="850"/>
      <c r="P19" s="850"/>
      <c r="Q19" s="851"/>
      <c r="R19" s="886"/>
      <c r="S19" s="887"/>
      <c r="T19" s="887"/>
      <c r="U19" s="887"/>
      <c r="V19" s="887"/>
      <c r="W19" s="887"/>
      <c r="X19" s="887"/>
      <c r="Y19" s="887"/>
      <c r="Z19" s="887"/>
      <c r="AA19" s="887"/>
      <c r="AB19" s="887"/>
      <c r="AC19" s="888"/>
      <c r="AN19" s="862"/>
    </row>
    <row r="20" spans="1:40" ht="13.5" customHeight="1" thickBot="1">
      <c r="A20" s="176" t="s">
        <v>80</v>
      </c>
      <c r="B20" s="401" t="s">
        <v>290</v>
      </c>
      <c r="C20" s="401" t="s">
        <v>266</v>
      </c>
      <c r="D20" s="401" t="s">
        <v>220</v>
      </c>
      <c r="E20" s="178"/>
      <c r="F20" s="395" t="s">
        <v>237</v>
      </c>
      <c r="G20" s="853" t="s">
        <v>80</v>
      </c>
      <c r="H20" s="854"/>
      <c r="I20" s="854"/>
      <c r="J20" s="854"/>
      <c r="K20" s="854"/>
      <c r="L20" s="855"/>
      <c r="M20" s="856" t="s">
        <v>84</v>
      </c>
      <c r="N20" s="854"/>
      <c r="O20" s="854"/>
      <c r="P20" s="854"/>
      <c r="Q20" s="855"/>
      <c r="R20" s="889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1"/>
      <c r="AN20" s="862"/>
    </row>
    <row r="21" spans="1:40" ht="13.5" customHeight="1" thickBot="1">
      <c r="A21" s="179" t="s">
        <v>9</v>
      </c>
      <c r="B21" s="402" t="s">
        <v>220</v>
      </c>
      <c r="C21" s="402" t="s">
        <v>221</v>
      </c>
      <c r="D21" s="414" t="s">
        <v>237</v>
      </c>
      <c r="E21" s="402" t="s">
        <v>221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62"/>
    </row>
    <row r="22" spans="1:40" ht="13.5" customHeight="1" thickBot="1" thickTop="1">
      <c r="A22" s="183"/>
      <c r="B22" s="184"/>
      <c r="C22" s="184"/>
      <c r="D22" s="184"/>
      <c r="E22" s="184"/>
      <c r="AN22" s="862"/>
    </row>
    <row r="23" spans="1:40" ht="13.5" customHeight="1" thickBot="1" thickTop="1">
      <c r="A23" s="816"/>
      <c r="B23" s="817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62"/>
    </row>
    <row r="24" spans="1:40" ht="13.5" customHeight="1" thickTop="1">
      <c r="A24" s="869" t="s">
        <v>164</v>
      </c>
      <c r="B24" s="870"/>
      <c r="C24" s="870"/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0"/>
      <c r="AM24" s="870"/>
      <c r="AN24" s="862"/>
    </row>
    <row r="25" spans="1:40" ht="13.5" customHeight="1" thickBot="1">
      <c r="A25" s="871"/>
      <c r="B25" s="872"/>
      <c r="C25" s="872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62"/>
    </row>
    <row r="26" spans="1:40" ht="13.5" customHeight="1" thickBot="1" thickTop="1">
      <c r="A26" s="2" t="s">
        <v>13</v>
      </c>
      <c r="B26" s="873" t="s">
        <v>25</v>
      </c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741" t="s">
        <v>26</v>
      </c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3"/>
      <c r="AA26" s="880" t="s">
        <v>27</v>
      </c>
      <c r="AB26" s="881"/>
      <c r="AC26" s="881"/>
      <c r="AD26" s="881"/>
      <c r="AE26" s="881"/>
      <c r="AF26" s="881"/>
      <c r="AG26" s="881"/>
      <c r="AH26" s="881"/>
      <c r="AI26" s="881"/>
      <c r="AJ26" s="881"/>
      <c r="AK26" s="881"/>
      <c r="AL26" s="882"/>
      <c r="AM26" s="3"/>
      <c r="AN26" s="862"/>
    </row>
    <row r="27" spans="1:40" ht="13.5" customHeight="1" thickTop="1">
      <c r="A27" s="163"/>
      <c r="B27" s="857" t="s">
        <v>28</v>
      </c>
      <c r="C27" s="718"/>
      <c r="D27" s="718"/>
      <c r="E27" s="718"/>
      <c r="F27" s="718"/>
      <c r="G27" s="718" t="s">
        <v>12</v>
      </c>
      <c r="H27" s="718"/>
      <c r="I27" s="718"/>
      <c r="J27" s="60"/>
      <c r="K27" s="717" t="s">
        <v>29</v>
      </c>
      <c r="L27" s="718"/>
      <c r="M27" s="718"/>
      <c r="N27" s="718"/>
      <c r="O27" s="4"/>
      <c r="P27" s="723" t="s">
        <v>28</v>
      </c>
      <c r="Q27" s="724"/>
      <c r="R27" s="724"/>
      <c r="S27" s="725"/>
      <c r="T27" s="723" t="s">
        <v>12</v>
      </c>
      <c r="U27" s="724"/>
      <c r="V27" s="744"/>
      <c r="W27" s="737" t="s">
        <v>29</v>
      </c>
      <c r="X27" s="738"/>
      <c r="Y27" s="738"/>
      <c r="Z27" s="739"/>
      <c r="AA27" s="5"/>
      <c r="AB27" s="729" t="s">
        <v>28</v>
      </c>
      <c r="AC27" s="730"/>
      <c r="AD27" s="730"/>
      <c r="AE27" s="740"/>
      <c r="AF27" s="729" t="s">
        <v>12</v>
      </c>
      <c r="AG27" s="730"/>
      <c r="AH27" s="731"/>
      <c r="AI27" s="836" t="s">
        <v>29</v>
      </c>
      <c r="AJ27" s="837"/>
      <c r="AK27" s="837"/>
      <c r="AL27" s="838"/>
      <c r="AM27" s="6"/>
      <c r="AN27" s="862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62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62"/>
    </row>
    <row r="30" spans="1:40" ht="13.5" customHeight="1">
      <c r="A30" s="430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62"/>
    </row>
    <row r="31" spans="1:40" ht="13.5" customHeight="1">
      <c r="A31" s="430" t="s">
        <v>69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69</v>
      </c>
      <c r="AN31" s="862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62"/>
    </row>
    <row r="33" spans="1:40" ht="13.5" customHeight="1" thickBot="1">
      <c r="A33" s="173" t="s">
        <v>153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153</v>
      </c>
      <c r="AN33" s="862"/>
    </row>
    <row r="34" spans="1:40" ht="15" customHeight="1" thickBot="1" thickTop="1">
      <c r="A34" s="839" t="s">
        <v>42</v>
      </c>
      <c r="B34" s="841" t="s">
        <v>11</v>
      </c>
      <c r="C34" s="841" t="s">
        <v>36</v>
      </c>
      <c r="D34" s="843" t="s">
        <v>69</v>
      </c>
      <c r="E34" s="841" t="s">
        <v>16</v>
      </c>
      <c r="F34" s="846" t="s">
        <v>153</v>
      </c>
      <c r="G34" s="848" t="s">
        <v>37</v>
      </c>
      <c r="H34" s="831"/>
      <c r="I34" s="831"/>
      <c r="J34" s="831"/>
      <c r="K34" s="831"/>
      <c r="L34" s="831"/>
      <c r="M34" s="831" t="s">
        <v>73</v>
      </c>
      <c r="N34" s="831"/>
      <c r="O34" s="831"/>
      <c r="P34" s="831"/>
      <c r="Q34" s="832"/>
      <c r="R34" s="876" t="s">
        <v>38</v>
      </c>
      <c r="S34" s="831"/>
      <c r="T34" s="831"/>
      <c r="U34" s="831"/>
      <c r="V34" s="831"/>
      <c r="W34" s="831"/>
      <c r="X34" s="831" t="s">
        <v>144</v>
      </c>
      <c r="Y34" s="831"/>
      <c r="Z34" s="831"/>
      <c r="AA34" s="831"/>
      <c r="AB34" s="831"/>
      <c r="AC34" s="879"/>
      <c r="AN34" s="862"/>
    </row>
    <row r="35" spans="1:40" ht="15" customHeight="1" thickBot="1">
      <c r="A35" s="840"/>
      <c r="B35" s="842"/>
      <c r="C35" s="842"/>
      <c r="D35" s="844"/>
      <c r="E35" s="842"/>
      <c r="F35" s="847"/>
      <c r="G35" s="812" t="s">
        <v>36</v>
      </c>
      <c r="H35" s="813"/>
      <c r="I35" s="813"/>
      <c r="J35" s="813"/>
      <c r="K35" s="813"/>
      <c r="L35" s="814"/>
      <c r="M35" s="815" t="s">
        <v>11</v>
      </c>
      <c r="N35" s="813"/>
      <c r="O35" s="813"/>
      <c r="P35" s="813"/>
      <c r="Q35" s="814"/>
      <c r="R35" s="815" t="s">
        <v>69</v>
      </c>
      <c r="S35" s="813"/>
      <c r="T35" s="813"/>
      <c r="U35" s="813"/>
      <c r="V35" s="813"/>
      <c r="W35" s="814"/>
      <c r="X35" s="815" t="s">
        <v>11</v>
      </c>
      <c r="Y35" s="813"/>
      <c r="Z35" s="813"/>
      <c r="AA35" s="813"/>
      <c r="AB35" s="813"/>
      <c r="AC35" s="877"/>
      <c r="AN35" s="862"/>
    </row>
    <row r="36" spans="1:40" ht="15" customHeight="1" thickBot="1">
      <c r="A36" s="840"/>
      <c r="B36" s="842"/>
      <c r="C36" s="842"/>
      <c r="D36" s="844"/>
      <c r="E36" s="842"/>
      <c r="F36" s="847"/>
      <c r="G36" s="812" t="s">
        <v>69</v>
      </c>
      <c r="H36" s="813"/>
      <c r="I36" s="813"/>
      <c r="J36" s="813"/>
      <c r="K36" s="813"/>
      <c r="L36" s="814"/>
      <c r="M36" s="815" t="s">
        <v>16</v>
      </c>
      <c r="N36" s="813"/>
      <c r="O36" s="813"/>
      <c r="P36" s="813"/>
      <c r="Q36" s="814"/>
      <c r="R36" s="815" t="s">
        <v>153</v>
      </c>
      <c r="S36" s="813"/>
      <c r="T36" s="813"/>
      <c r="U36" s="813"/>
      <c r="V36" s="813"/>
      <c r="W36" s="814"/>
      <c r="X36" s="815" t="s">
        <v>36</v>
      </c>
      <c r="Y36" s="813"/>
      <c r="Z36" s="813"/>
      <c r="AA36" s="813"/>
      <c r="AB36" s="813"/>
      <c r="AC36" s="877"/>
      <c r="AN36" s="862"/>
    </row>
    <row r="37" spans="1:40" ht="15" customHeight="1" thickBot="1">
      <c r="A37" s="840"/>
      <c r="B37" s="842"/>
      <c r="C37" s="842"/>
      <c r="D37" s="844"/>
      <c r="E37" s="842"/>
      <c r="F37" s="847"/>
      <c r="G37" s="833" t="s">
        <v>39</v>
      </c>
      <c r="H37" s="834"/>
      <c r="I37" s="834"/>
      <c r="J37" s="834"/>
      <c r="K37" s="834"/>
      <c r="L37" s="834"/>
      <c r="M37" s="834" t="s">
        <v>74</v>
      </c>
      <c r="N37" s="834"/>
      <c r="O37" s="834"/>
      <c r="P37" s="834"/>
      <c r="Q37" s="835"/>
      <c r="R37" s="868" t="s">
        <v>40</v>
      </c>
      <c r="S37" s="834"/>
      <c r="T37" s="834"/>
      <c r="U37" s="834"/>
      <c r="V37" s="834"/>
      <c r="W37" s="834"/>
      <c r="X37" s="834" t="s">
        <v>145</v>
      </c>
      <c r="Y37" s="834"/>
      <c r="Z37" s="834"/>
      <c r="AA37" s="834"/>
      <c r="AB37" s="834"/>
      <c r="AC37" s="878"/>
      <c r="AN37" s="862"/>
    </row>
    <row r="38" spans="1:40" ht="15" customHeight="1" thickBot="1">
      <c r="A38" s="840"/>
      <c r="B38" s="842"/>
      <c r="C38" s="842"/>
      <c r="D38" s="845"/>
      <c r="E38" s="842"/>
      <c r="F38" s="847"/>
      <c r="G38" s="812" t="s">
        <v>11</v>
      </c>
      <c r="H38" s="813"/>
      <c r="I38" s="813"/>
      <c r="J38" s="813"/>
      <c r="K38" s="813"/>
      <c r="L38" s="814"/>
      <c r="M38" s="815" t="s">
        <v>153</v>
      </c>
      <c r="N38" s="813"/>
      <c r="O38" s="813"/>
      <c r="P38" s="813"/>
      <c r="Q38" s="814"/>
      <c r="R38" s="815" t="s">
        <v>36</v>
      </c>
      <c r="S38" s="813"/>
      <c r="T38" s="813"/>
      <c r="U38" s="813"/>
      <c r="V38" s="813"/>
      <c r="W38" s="814"/>
      <c r="X38" s="815" t="s">
        <v>69</v>
      </c>
      <c r="Y38" s="813"/>
      <c r="Z38" s="813"/>
      <c r="AA38" s="813"/>
      <c r="AB38" s="813"/>
      <c r="AC38" s="877"/>
      <c r="AN38" s="862"/>
    </row>
    <row r="39" spans="1:40" ht="13.5" customHeight="1" thickBot="1">
      <c r="A39" s="176" t="s">
        <v>11</v>
      </c>
      <c r="B39" s="177"/>
      <c r="C39" s="394" t="s">
        <v>237</v>
      </c>
      <c r="D39" s="407" t="s">
        <v>237</v>
      </c>
      <c r="E39" s="394" t="s">
        <v>237</v>
      </c>
      <c r="F39" s="417" t="s">
        <v>190</v>
      </c>
      <c r="G39" s="812" t="s">
        <v>16</v>
      </c>
      <c r="H39" s="813"/>
      <c r="I39" s="813"/>
      <c r="J39" s="813"/>
      <c r="K39" s="813"/>
      <c r="L39" s="814"/>
      <c r="M39" s="815" t="s">
        <v>36</v>
      </c>
      <c r="N39" s="813"/>
      <c r="O39" s="813"/>
      <c r="P39" s="813"/>
      <c r="Q39" s="814"/>
      <c r="R39" s="815" t="s">
        <v>16</v>
      </c>
      <c r="S39" s="813"/>
      <c r="T39" s="813"/>
      <c r="U39" s="813"/>
      <c r="V39" s="813"/>
      <c r="W39" s="814"/>
      <c r="X39" s="815" t="s">
        <v>153</v>
      </c>
      <c r="Y39" s="813"/>
      <c r="Z39" s="813"/>
      <c r="AA39" s="813"/>
      <c r="AB39" s="813"/>
      <c r="AC39" s="877"/>
      <c r="AN39" s="862"/>
    </row>
    <row r="40" spans="1:40" ht="13.5" customHeight="1" thickBot="1">
      <c r="A40" s="176" t="s">
        <v>36</v>
      </c>
      <c r="B40" s="401" t="s">
        <v>211</v>
      </c>
      <c r="C40" s="177"/>
      <c r="D40" s="406" t="s">
        <v>191</v>
      </c>
      <c r="E40" s="394" t="s">
        <v>237</v>
      </c>
      <c r="F40" s="394" t="s">
        <v>237</v>
      </c>
      <c r="G40" s="833" t="s">
        <v>41</v>
      </c>
      <c r="H40" s="834"/>
      <c r="I40" s="834"/>
      <c r="J40" s="834"/>
      <c r="K40" s="834"/>
      <c r="L40" s="834"/>
      <c r="M40" s="834" t="s">
        <v>75</v>
      </c>
      <c r="N40" s="834"/>
      <c r="O40" s="834"/>
      <c r="P40" s="834"/>
      <c r="Q40" s="835"/>
      <c r="R40" s="818" t="s">
        <v>143</v>
      </c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20"/>
      <c r="AN40" s="862"/>
    </row>
    <row r="41" spans="1:40" ht="13.5" customHeight="1" thickBot="1">
      <c r="A41" s="176" t="s">
        <v>69</v>
      </c>
      <c r="B41" s="401" t="s">
        <v>219</v>
      </c>
      <c r="C41" s="403" t="s">
        <v>237</v>
      </c>
      <c r="D41" s="177"/>
      <c r="E41" s="406" t="s">
        <v>256</v>
      </c>
      <c r="F41" s="406" t="s">
        <v>219</v>
      </c>
      <c r="G41" s="812" t="s">
        <v>69</v>
      </c>
      <c r="H41" s="813"/>
      <c r="I41" s="813"/>
      <c r="J41" s="813"/>
      <c r="K41" s="813"/>
      <c r="L41" s="814"/>
      <c r="M41" s="815" t="s">
        <v>153</v>
      </c>
      <c r="N41" s="813"/>
      <c r="O41" s="813"/>
      <c r="P41" s="813"/>
      <c r="Q41" s="814"/>
      <c r="R41" s="821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3"/>
      <c r="AN41" s="862"/>
    </row>
    <row r="42" spans="1:40" ht="13.5" customHeight="1" thickBot="1">
      <c r="A42" s="187" t="s">
        <v>16</v>
      </c>
      <c r="B42" s="401" t="s">
        <v>188</v>
      </c>
      <c r="C42" s="401" t="s">
        <v>188</v>
      </c>
      <c r="D42" s="403" t="s">
        <v>237</v>
      </c>
      <c r="E42" s="178"/>
      <c r="F42" s="417" t="s">
        <v>89</v>
      </c>
      <c r="G42" s="827" t="s">
        <v>16</v>
      </c>
      <c r="H42" s="828"/>
      <c r="I42" s="828"/>
      <c r="J42" s="828"/>
      <c r="K42" s="828"/>
      <c r="L42" s="829"/>
      <c r="M42" s="830" t="s">
        <v>11</v>
      </c>
      <c r="N42" s="828"/>
      <c r="O42" s="828"/>
      <c r="P42" s="828"/>
      <c r="Q42" s="829"/>
      <c r="R42" s="824"/>
      <c r="S42" s="825"/>
      <c r="T42" s="825"/>
      <c r="U42" s="825"/>
      <c r="V42" s="825"/>
      <c r="W42" s="825"/>
      <c r="X42" s="825"/>
      <c r="Y42" s="825"/>
      <c r="Z42" s="825"/>
      <c r="AA42" s="825"/>
      <c r="AB42" s="825"/>
      <c r="AC42" s="826"/>
      <c r="AN42" s="862"/>
    </row>
    <row r="43" spans="1:40" ht="13.5" customHeight="1" thickBot="1">
      <c r="A43" s="179" t="s">
        <v>153</v>
      </c>
      <c r="B43" s="415" t="s">
        <v>237</v>
      </c>
      <c r="C43" s="402" t="s">
        <v>89</v>
      </c>
      <c r="D43" s="414" t="s">
        <v>237</v>
      </c>
      <c r="E43" s="414" t="s">
        <v>237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62"/>
    </row>
    <row r="44" spans="1:40" ht="13.5" customHeight="1" thickBot="1" thickTop="1">
      <c r="A44" s="188"/>
      <c r="B44" s="189"/>
      <c r="C44" s="189"/>
      <c r="D44" s="189"/>
      <c r="E44" s="189"/>
      <c r="AN44" s="862"/>
    </row>
    <row r="45" spans="1:40" ht="13.5" customHeight="1" thickBot="1" thickTop="1">
      <c r="A45" s="816"/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C45" s="817"/>
      <c r="AD45" s="817"/>
      <c r="AE45" s="817"/>
      <c r="AF45" s="817"/>
      <c r="AG45" s="817"/>
      <c r="AH45" s="817"/>
      <c r="AI45" s="817"/>
      <c r="AJ45" s="817"/>
      <c r="AK45" s="817"/>
      <c r="AL45" s="817"/>
      <c r="AM45" s="817"/>
      <c r="AN45" s="190"/>
    </row>
    <row r="46" ht="13.5" customHeight="1" thickTop="1"/>
  </sheetData>
  <sheetProtection/>
  <mergeCells count="103"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G13:L13"/>
    <mergeCell ref="M13:Q13"/>
    <mergeCell ref="G14:L14"/>
    <mergeCell ref="M14:Q14"/>
    <mergeCell ref="G15:L15"/>
    <mergeCell ref="M15:Q15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M34:Q34"/>
    <mergeCell ref="G35:L35"/>
    <mergeCell ref="M35:Q35"/>
    <mergeCell ref="G36:L36"/>
    <mergeCell ref="M36:Q36"/>
    <mergeCell ref="G37:L37"/>
    <mergeCell ref="M37:Q37"/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57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8" t="s">
        <v>45</v>
      </c>
      <c r="B1" s="899"/>
      <c r="C1" s="899"/>
      <c r="D1" s="90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69" t="s">
        <v>95</v>
      </c>
      <c r="B3" s="910"/>
      <c r="C3" s="910"/>
      <c r="D3" s="911"/>
    </row>
    <row r="4" spans="1:4" ht="12" customHeight="1" thickBot="1">
      <c r="A4" s="470"/>
      <c r="B4" s="73" t="s">
        <v>94</v>
      </c>
      <c r="C4" s="74"/>
      <c r="D4" s="75" t="s">
        <v>80</v>
      </c>
    </row>
    <row r="5" spans="1:4" ht="12" customHeight="1" thickBot="1">
      <c r="A5" s="427" t="s">
        <v>186</v>
      </c>
      <c r="B5" s="908"/>
      <c r="C5" s="908"/>
      <c r="D5" s="909"/>
    </row>
    <row r="6" spans="1:4" ht="12" customHeight="1">
      <c r="A6" s="772"/>
      <c r="B6" s="424" t="s">
        <v>205</v>
      </c>
      <c r="C6" s="471"/>
      <c r="D6" s="426" t="s">
        <v>10</v>
      </c>
    </row>
    <row r="7" spans="1:4" ht="12" customHeight="1">
      <c r="A7" s="912"/>
      <c r="B7" s="472" t="s">
        <v>206</v>
      </c>
      <c r="C7" s="473"/>
      <c r="D7" s="474" t="s">
        <v>36</v>
      </c>
    </row>
    <row r="8" spans="1:4" ht="12" customHeight="1" thickBot="1">
      <c r="A8" s="773"/>
      <c r="B8" s="343" t="s">
        <v>273</v>
      </c>
      <c r="C8" s="475"/>
      <c r="D8" s="345" t="s">
        <v>80</v>
      </c>
    </row>
    <row r="9" spans="1:4" ht="12" customHeight="1" thickBot="1">
      <c r="A9" s="404" t="s">
        <v>62</v>
      </c>
      <c r="B9" s="904"/>
      <c r="C9" s="904"/>
      <c r="D9" s="905"/>
    </row>
    <row r="10" spans="1:4" ht="12" customHeight="1">
      <c r="A10" s="906"/>
      <c r="B10" s="391" t="s">
        <v>250</v>
      </c>
      <c r="C10" s="392"/>
      <c r="D10" s="393" t="s">
        <v>69</v>
      </c>
    </row>
    <row r="11" spans="1:4" ht="12" customHeight="1">
      <c r="A11" s="906"/>
      <c r="B11" s="391" t="s">
        <v>262</v>
      </c>
      <c r="C11" s="392"/>
      <c r="D11" s="393" t="s">
        <v>80</v>
      </c>
    </row>
    <row r="12" spans="1:4" ht="12" customHeight="1">
      <c r="A12" s="906"/>
      <c r="B12" s="391" t="s">
        <v>93</v>
      </c>
      <c r="C12" s="392"/>
      <c r="D12" s="393" t="s">
        <v>10</v>
      </c>
    </row>
    <row r="13" spans="1:4" ht="12" customHeight="1">
      <c r="A13" s="906"/>
      <c r="B13" s="391" t="s">
        <v>260</v>
      </c>
      <c r="C13" s="392"/>
      <c r="D13" s="393" t="s">
        <v>80</v>
      </c>
    </row>
    <row r="14" spans="1:4" ht="12" customHeight="1">
      <c r="A14" s="906"/>
      <c r="B14" s="391" t="s">
        <v>261</v>
      </c>
      <c r="C14" s="392"/>
      <c r="D14" s="393" t="s">
        <v>80</v>
      </c>
    </row>
    <row r="15" spans="1:4" ht="12" customHeight="1">
      <c r="A15" s="906"/>
      <c r="B15" s="391" t="s">
        <v>184</v>
      </c>
      <c r="C15" s="392"/>
      <c r="D15" s="393" t="s">
        <v>80</v>
      </c>
    </row>
    <row r="16" spans="1:4" ht="12" customHeight="1" thickBot="1">
      <c r="A16" s="907"/>
      <c r="B16" s="391" t="s">
        <v>171</v>
      </c>
      <c r="C16" s="392"/>
      <c r="D16" s="393" t="s">
        <v>36</v>
      </c>
    </row>
    <row r="17" spans="1:4" ht="12" customHeight="1" thickBot="1">
      <c r="A17" s="156" t="s">
        <v>43</v>
      </c>
      <c r="B17" s="901"/>
      <c r="C17" s="901"/>
      <c r="D17" s="902"/>
    </row>
    <row r="18" spans="1:4" ht="12" customHeight="1">
      <c r="A18" s="903"/>
      <c r="B18" s="66" t="s">
        <v>215</v>
      </c>
      <c r="C18" s="67"/>
      <c r="D18" s="68" t="s">
        <v>9</v>
      </c>
    </row>
    <row r="19" spans="1:4" ht="12" customHeight="1">
      <c r="A19" s="903"/>
      <c r="B19" s="69" t="s">
        <v>268</v>
      </c>
      <c r="C19" s="70"/>
      <c r="D19" s="71" t="s">
        <v>11</v>
      </c>
    </row>
    <row r="20" spans="1:4" ht="12" customHeight="1">
      <c r="A20" s="903"/>
      <c r="B20" s="69" t="s">
        <v>293</v>
      </c>
      <c r="C20" s="70">
        <v>1</v>
      </c>
      <c r="D20" s="71" t="s">
        <v>69</v>
      </c>
    </row>
    <row r="21" spans="1:4" ht="12" customHeight="1">
      <c r="A21" s="903"/>
      <c r="B21" s="69" t="s">
        <v>181</v>
      </c>
      <c r="C21" s="70">
        <v>1</v>
      </c>
      <c r="D21" s="71" t="s">
        <v>10</v>
      </c>
    </row>
    <row r="22" spans="1:4" ht="12" customHeight="1">
      <c r="A22" s="903"/>
      <c r="B22" s="69" t="s">
        <v>242</v>
      </c>
      <c r="C22" s="70"/>
      <c r="D22" s="71" t="s">
        <v>84</v>
      </c>
    </row>
    <row r="23" spans="1:4" ht="12" customHeight="1">
      <c r="A23" s="903"/>
      <c r="B23" s="69" t="s">
        <v>252</v>
      </c>
      <c r="C23" s="70">
        <v>1</v>
      </c>
      <c r="D23" s="71" t="s">
        <v>11</v>
      </c>
    </row>
    <row r="24" spans="1:4" ht="12" customHeight="1">
      <c r="A24" s="903"/>
      <c r="B24" s="69" t="s">
        <v>182</v>
      </c>
      <c r="C24" s="70"/>
      <c r="D24" s="71" t="s">
        <v>80</v>
      </c>
    </row>
    <row r="25" spans="1:4" ht="12" customHeight="1">
      <c r="A25" s="903"/>
      <c r="B25" s="69" t="s">
        <v>197</v>
      </c>
      <c r="C25" s="70"/>
      <c r="D25" s="71" t="s">
        <v>8</v>
      </c>
    </row>
    <row r="26" spans="1:4" ht="12" customHeight="1">
      <c r="A26" s="903"/>
      <c r="B26" s="69" t="s">
        <v>195</v>
      </c>
      <c r="C26" s="70"/>
      <c r="D26" s="157" t="s">
        <v>11</v>
      </c>
    </row>
    <row r="27" spans="1:4" ht="12" customHeight="1">
      <c r="A27" s="903"/>
      <c r="B27" s="69" t="s">
        <v>202</v>
      </c>
      <c r="C27" s="70"/>
      <c r="D27" s="157" t="s">
        <v>9</v>
      </c>
    </row>
    <row r="28" spans="1:4" ht="12" customHeight="1">
      <c r="A28" s="903"/>
      <c r="B28" s="69" t="s">
        <v>152</v>
      </c>
      <c r="C28" s="70"/>
      <c r="D28" s="157" t="s">
        <v>16</v>
      </c>
    </row>
    <row r="29" spans="1:4" ht="12" customHeight="1">
      <c r="A29" s="903"/>
      <c r="B29" s="397" t="s">
        <v>292</v>
      </c>
      <c r="C29" s="398"/>
      <c r="D29" s="157" t="s">
        <v>36</v>
      </c>
    </row>
    <row r="30" spans="1:4" ht="12" customHeight="1">
      <c r="A30" s="903"/>
      <c r="B30" s="397" t="s">
        <v>318</v>
      </c>
      <c r="C30" s="398"/>
      <c r="D30" s="157" t="s">
        <v>10</v>
      </c>
    </row>
    <row r="31" spans="1:4" ht="12" customHeight="1">
      <c r="A31" s="903"/>
      <c r="B31" s="397" t="s">
        <v>179</v>
      </c>
      <c r="C31" s="398">
        <v>1</v>
      </c>
      <c r="D31" s="157" t="s">
        <v>8</v>
      </c>
    </row>
    <row r="32" spans="1:4" ht="12" customHeight="1">
      <c r="A32" s="903"/>
      <c r="B32" s="397" t="s">
        <v>272</v>
      </c>
      <c r="C32" s="398"/>
      <c r="D32" s="157" t="s">
        <v>153</v>
      </c>
    </row>
    <row r="33" spans="1:4" ht="12" customHeight="1">
      <c r="A33" s="903"/>
      <c r="B33" s="397" t="s">
        <v>207</v>
      </c>
      <c r="C33" s="398"/>
      <c r="D33" s="157" t="s">
        <v>8</v>
      </c>
    </row>
    <row r="34" spans="1:4" ht="12" customHeight="1">
      <c r="A34" s="903"/>
      <c r="B34" s="397" t="s">
        <v>279</v>
      </c>
      <c r="C34" s="398"/>
      <c r="D34" s="157" t="s">
        <v>11</v>
      </c>
    </row>
    <row r="35" spans="1:4" ht="12" customHeight="1">
      <c r="A35" s="903"/>
      <c r="B35" s="397" t="s">
        <v>169</v>
      </c>
      <c r="C35" s="398"/>
      <c r="D35" s="157" t="s">
        <v>69</v>
      </c>
    </row>
    <row r="36" spans="1:4" ht="12" customHeight="1">
      <c r="A36" s="903"/>
      <c r="B36" s="397" t="s">
        <v>224</v>
      </c>
      <c r="C36" s="398"/>
      <c r="D36" s="157" t="s">
        <v>36</v>
      </c>
    </row>
    <row r="37" spans="1:4" ht="12" customHeight="1">
      <c r="A37" s="903"/>
      <c r="B37" s="397" t="s">
        <v>196</v>
      </c>
      <c r="C37" s="398"/>
      <c r="D37" s="157" t="s">
        <v>36</v>
      </c>
    </row>
    <row r="38" spans="1:4" ht="12" customHeight="1">
      <c r="A38" s="903"/>
      <c r="B38" s="397" t="s">
        <v>285</v>
      </c>
      <c r="C38" s="398">
        <v>1</v>
      </c>
      <c r="D38" s="157" t="s">
        <v>153</v>
      </c>
    </row>
    <row r="39" spans="1:4" ht="12" customHeight="1">
      <c r="A39" s="903"/>
      <c r="B39" s="397" t="s">
        <v>241</v>
      </c>
      <c r="C39" s="398"/>
      <c r="D39" s="157" t="s">
        <v>69</v>
      </c>
    </row>
    <row r="40" spans="1:4" ht="12" customHeight="1">
      <c r="A40" s="903"/>
      <c r="B40" s="397" t="s">
        <v>322</v>
      </c>
      <c r="C40" s="398"/>
      <c r="D40" s="157" t="s">
        <v>36</v>
      </c>
    </row>
    <row r="41" spans="1:4" ht="12" customHeight="1">
      <c r="A41" s="903"/>
      <c r="B41" s="397" t="s">
        <v>235</v>
      </c>
      <c r="C41" s="398"/>
      <c r="D41" s="157" t="s">
        <v>10</v>
      </c>
    </row>
    <row r="42" spans="1:4" ht="12" customHeight="1">
      <c r="A42" s="903"/>
      <c r="B42" s="397" t="s">
        <v>246</v>
      </c>
      <c r="C42" s="398"/>
      <c r="D42" s="157" t="s">
        <v>10</v>
      </c>
    </row>
    <row r="43" spans="1:4" ht="12" customHeight="1">
      <c r="A43" s="903"/>
      <c r="B43" s="399" t="s">
        <v>328</v>
      </c>
      <c r="C43" s="400"/>
      <c r="D43" s="396" t="s">
        <v>69</v>
      </c>
    </row>
    <row r="44" spans="1:4" ht="12" customHeight="1">
      <c r="A44" s="903"/>
      <c r="B44" s="399" t="s">
        <v>276</v>
      </c>
      <c r="C44" s="400"/>
      <c r="D44" s="396" t="s">
        <v>9</v>
      </c>
    </row>
    <row r="45" spans="1:4" ht="12" customHeight="1">
      <c r="A45" s="903"/>
      <c r="B45" s="399" t="s">
        <v>216</v>
      </c>
      <c r="C45" s="400"/>
      <c r="D45" s="396" t="s">
        <v>84</v>
      </c>
    </row>
    <row r="46" spans="1:4" ht="12" customHeight="1">
      <c r="A46" s="903"/>
      <c r="B46" s="399" t="s">
        <v>251</v>
      </c>
      <c r="C46" s="400">
        <v>1</v>
      </c>
      <c r="D46" s="396" t="s">
        <v>8</v>
      </c>
    </row>
    <row r="47" spans="1:4" ht="12" customHeight="1">
      <c r="A47" s="903"/>
      <c r="B47" s="399" t="s">
        <v>187</v>
      </c>
      <c r="C47" s="400"/>
      <c r="D47" s="396" t="s">
        <v>9</v>
      </c>
    </row>
    <row r="48" spans="1:4" ht="12" customHeight="1">
      <c r="A48" s="903"/>
      <c r="B48" s="399" t="s">
        <v>270</v>
      </c>
      <c r="C48" s="400">
        <v>1</v>
      </c>
      <c r="D48" s="396" t="s">
        <v>11</v>
      </c>
    </row>
    <row r="49" spans="1:4" ht="12" customHeight="1">
      <c r="A49" s="903"/>
      <c r="B49" s="399" t="s">
        <v>194</v>
      </c>
      <c r="C49" s="400"/>
      <c r="D49" s="396" t="s">
        <v>11</v>
      </c>
    </row>
    <row r="50" spans="1:4" ht="12" customHeight="1">
      <c r="A50" s="903"/>
      <c r="B50" s="399" t="s">
        <v>150</v>
      </c>
      <c r="C50" s="400"/>
      <c r="D50" s="157" t="s">
        <v>84</v>
      </c>
    </row>
    <row r="51" spans="1:4" ht="12" customHeight="1">
      <c r="A51" s="903"/>
      <c r="B51" s="399" t="s">
        <v>240</v>
      </c>
      <c r="C51" s="400"/>
      <c r="D51" s="396" t="s">
        <v>10</v>
      </c>
    </row>
    <row r="52" spans="1:4" ht="12" customHeight="1">
      <c r="A52" s="903"/>
      <c r="B52" s="399" t="s">
        <v>280</v>
      </c>
      <c r="C52" s="400"/>
      <c r="D52" s="396" t="s">
        <v>69</v>
      </c>
    </row>
    <row r="53" spans="1:4" ht="12" customHeight="1">
      <c r="A53" s="903"/>
      <c r="B53" s="399" t="s">
        <v>278</v>
      </c>
      <c r="C53" s="400">
        <v>1</v>
      </c>
      <c r="D53" s="396" t="s">
        <v>8</v>
      </c>
    </row>
    <row r="54" spans="1:4" ht="12" customHeight="1" thickBot="1">
      <c r="A54" s="903"/>
      <c r="B54" s="158" t="s">
        <v>267</v>
      </c>
      <c r="C54" s="159"/>
      <c r="D54" s="362" t="s">
        <v>9</v>
      </c>
    </row>
    <row r="55" spans="1:4" ht="12" customHeight="1" thickBot="1">
      <c r="A55" s="85" t="s">
        <v>44</v>
      </c>
      <c r="B55" s="762"/>
      <c r="C55" s="763"/>
      <c r="D55" s="764"/>
    </row>
    <row r="56" spans="1:4" ht="12" customHeight="1">
      <c r="A56" s="896"/>
      <c r="B56" s="422" t="s">
        <v>279</v>
      </c>
      <c r="C56" s="421">
        <v>1</v>
      </c>
      <c r="D56" s="423" t="s">
        <v>11</v>
      </c>
    </row>
    <row r="57" spans="1:4" ht="12" customHeight="1" thickBot="1">
      <c r="A57" s="897"/>
      <c r="B57" s="419" t="s">
        <v>281</v>
      </c>
      <c r="C57" s="162">
        <v>1</v>
      </c>
      <c r="D57" s="420" t="s">
        <v>16</v>
      </c>
    </row>
  </sheetData>
  <sheetProtection password="E9DC" sheet="1"/>
  <mergeCells count="10">
    <mergeCell ref="A56:A57"/>
    <mergeCell ref="A1:D1"/>
    <mergeCell ref="B55:D55"/>
    <mergeCell ref="B17:D17"/>
    <mergeCell ref="A18:A54"/>
    <mergeCell ref="B9:D9"/>
    <mergeCell ref="A10:A16"/>
    <mergeCell ref="B5:D5"/>
    <mergeCell ref="B3:D3"/>
    <mergeCell ref="A6:A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18" t="s">
        <v>165</v>
      </c>
      <c r="B1" s="919"/>
      <c r="C1" s="919"/>
      <c r="D1" s="919"/>
      <c r="E1" s="919"/>
      <c r="F1" s="919"/>
      <c r="G1" s="920"/>
    </row>
    <row r="2" spans="1:7" ht="15" customHeight="1" thickBot="1">
      <c r="A2" s="921"/>
      <c r="B2" s="922"/>
      <c r="C2" s="922"/>
      <c r="D2" s="922"/>
      <c r="E2" s="922"/>
      <c r="F2" s="922"/>
      <c r="G2" s="923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339</v>
      </c>
      <c r="B4" s="96"/>
      <c r="C4" s="96"/>
      <c r="D4" s="96"/>
      <c r="E4" s="96"/>
      <c r="F4" s="96"/>
      <c r="G4" s="97" t="s">
        <v>343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78" t="s">
        <v>340</v>
      </c>
      <c r="B6" s="100"/>
      <c r="C6" s="96"/>
      <c r="D6" s="96"/>
      <c r="E6" s="96"/>
      <c r="F6" s="101"/>
      <c r="G6" s="102" t="s">
        <v>344</v>
      </c>
    </row>
    <row r="7" spans="1:7" ht="15" customHeight="1" thickBot="1" thickTop="1">
      <c r="A7" s="103"/>
      <c r="B7" s="104"/>
      <c r="C7" s="105"/>
      <c r="D7" s="924"/>
      <c r="E7" s="106"/>
      <c r="F7" s="926"/>
      <c r="G7" s="107"/>
    </row>
    <row r="8" spans="1:7" ht="15" customHeight="1" thickBot="1" thickTop="1">
      <c r="A8" s="108" t="s">
        <v>341</v>
      </c>
      <c r="B8" s="104"/>
      <c r="C8" s="109"/>
      <c r="D8" s="925"/>
      <c r="E8" s="110"/>
      <c r="F8" s="927"/>
      <c r="G8" s="111" t="s">
        <v>345</v>
      </c>
    </row>
    <row r="9" spans="1:7" ht="15" customHeight="1" thickBot="1" thickTop="1">
      <c r="A9" s="112"/>
      <c r="B9" s="113"/>
      <c r="C9" s="96"/>
      <c r="D9" s="96"/>
      <c r="E9" s="96"/>
      <c r="F9" s="114"/>
      <c r="G9" s="115"/>
    </row>
    <row r="10" spans="1:7" ht="15" customHeight="1" thickBot="1" thickTop="1">
      <c r="A10" s="116" t="s">
        <v>342</v>
      </c>
      <c r="B10" s="96"/>
      <c r="C10" s="96"/>
      <c r="D10" s="96"/>
      <c r="E10" s="96"/>
      <c r="F10" s="96"/>
      <c r="G10" s="117" t="s">
        <v>346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16" t="s">
        <v>149</v>
      </c>
      <c r="B15" s="917"/>
      <c r="C15" s="123" t="s">
        <v>47</v>
      </c>
      <c r="D15" s="124" t="s">
        <v>48</v>
      </c>
    </row>
    <row r="16" spans="1:4" ht="15" customHeight="1">
      <c r="A16" s="125" t="s">
        <v>337</v>
      </c>
      <c r="B16" s="126" t="s">
        <v>84</v>
      </c>
      <c r="C16" s="125" t="s">
        <v>220</v>
      </c>
      <c r="D16" s="126" t="s">
        <v>211</v>
      </c>
    </row>
    <row r="17" spans="1:4" ht="15" customHeight="1" thickBot="1">
      <c r="A17" s="127" t="s">
        <v>36</v>
      </c>
      <c r="B17" s="128" t="s">
        <v>338</v>
      </c>
      <c r="C17" s="129" t="s">
        <v>188</v>
      </c>
      <c r="D17" s="130" t="s">
        <v>307</v>
      </c>
    </row>
    <row r="18" spans="1:7" ht="15" customHeight="1" thickTop="1">
      <c r="A18" s="776" t="s">
        <v>46</v>
      </c>
      <c r="B18" s="777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347</v>
      </c>
      <c r="B19" s="135" t="s">
        <v>1</v>
      </c>
      <c r="C19" s="136" t="s">
        <v>188</v>
      </c>
      <c r="D19" s="135"/>
      <c r="E19" s="133"/>
      <c r="F19" s="133"/>
      <c r="G19" s="133"/>
    </row>
    <row r="20" spans="1:7" ht="15" customHeight="1">
      <c r="A20" s="137" t="s">
        <v>348</v>
      </c>
      <c r="B20" s="138" t="s">
        <v>2</v>
      </c>
      <c r="C20" s="139" t="s">
        <v>211</v>
      </c>
      <c r="D20" s="138"/>
      <c r="E20" s="140"/>
      <c r="F20" s="140"/>
      <c r="G20" s="140"/>
    </row>
    <row r="21" spans="1:7" ht="15" customHeight="1">
      <c r="A21" s="141" t="s">
        <v>349</v>
      </c>
      <c r="B21" s="142" t="s">
        <v>0</v>
      </c>
      <c r="C21" s="143" t="s">
        <v>219</v>
      </c>
      <c r="D21" s="142"/>
      <c r="E21" s="140"/>
      <c r="F21" s="140"/>
      <c r="G21" s="140"/>
    </row>
    <row r="22" spans="1:4" ht="15" customHeight="1" thickBot="1">
      <c r="A22" s="144" t="s">
        <v>350</v>
      </c>
      <c r="B22" s="145" t="s">
        <v>5</v>
      </c>
      <c r="C22" s="146" t="s">
        <v>302</v>
      </c>
      <c r="D22" s="147"/>
    </row>
    <row r="23" spans="1:4" ht="15" customHeight="1" thickTop="1">
      <c r="A23" s="916" t="s">
        <v>49</v>
      </c>
      <c r="B23" s="917"/>
      <c r="C23" s="123" t="s">
        <v>47</v>
      </c>
      <c r="D23" s="124" t="s">
        <v>48</v>
      </c>
    </row>
    <row r="24" spans="1:4" ht="15" customHeight="1">
      <c r="A24" s="148"/>
      <c r="B24" s="149" t="s">
        <v>63</v>
      </c>
      <c r="C24" s="148"/>
      <c r="D24" s="149"/>
    </row>
    <row r="25" spans="1:4" ht="15" customHeight="1" thickBot="1">
      <c r="A25" s="150"/>
      <c r="B25" s="151" t="s">
        <v>32</v>
      </c>
      <c r="C25" s="152"/>
      <c r="D25" s="153"/>
    </row>
    <row r="26" spans="1:4" ht="15" customHeight="1" thickTop="1">
      <c r="A26" s="779" t="s">
        <v>50</v>
      </c>
      <c r="B26" s="780"/>
      <c r="C26" s="928"/>
      <c r="D26" s="929"/>
    </row>
    <row r="27" spans="1:4" ht="15" customHeight="1" thickBot="1">
      <c r="A27" s="913"/>
      <c r="B27" s="914"/>
      <c r="C27" s="915"/>
      <c r="D27" s="914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B2" sqref="AB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107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106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105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104</v>
      </c>
      <c r="AP1" s="232" t="s">
        <v>103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36">
        <v>0</v>
      </c>
      <c r="AC2" s="236">
        <v>0</v>
      </c>
      <c r="AD2" s="236">
        <v>0</v>
      </c>
      <c r="AE2" s="237">
        <f aca="true" t="shared" si="2" ref="AE2:AE11">SUM(V2:AD2)</f>
        <v>8</v>
      </c>
      <c r="AF2" s="236">
        <v>0</v>
      </c>
      <c r="AG2" s="236">
        <v>0</v>
      </c>
      <c r="AH2" s="236">
        <v>0</v>
      </c>
      <c r="AI2" s="236">
        <v>0</v>
      </c>
      <c r="AJ2" s="236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0</v>
      </c>
      <c r="AP2" s="238">
        <f aca="true" t="shared" si="4" ref="AP2:AP11">SUM(K2,U2,AE2,AO2)</f>
        <v>37</v>
      </c>
      <c r="AQ2" s="234" t="s">
        <v>83</v>
      </c>
      <c r="AR2" s="239">
        <f>Simone!B38</f>
        <v>1593</v>
      </c>
      <c r="AS2" s="240">
        <f>Simone!C38</f>
        <v>1737.5</v>
      </c>
      <c r="AT2" s="241">
        <f>Simone!D38</f>
        <v>-144.5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36">
        <v>0</v>
      </c>
      <c r="AC3" s="236">
        <v>0</v>
      </c>
      <c r="AD3" s="236">
        <v>0</v>
      </c>
      <c r="AE3" s="237">
        <f t="shared" si="2"/>
        <v>10</v>
      </c>
      <c r="AF3" s="236">
        <v>0</v>
      </c>
      <c r="AG3" s="236">
        <v>0</v>
      </c>
      <c r="AH3" s="236">
        <v>0</v>
      </c>
      <c r="AI3" s="236">
        <v>0</v>
      </c>
      <c r="AJ3" s="236">
        <v>0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0</v>
      </c>
      <c r="AP3" s="238">
        <f t="shared" si="4"/>
        <v>32</v>
      </c>
      <c r="AQ3" s="234" t="s">
        <v>57</v>
      </c>
      <c r="AR3" s="239">
        <f>Angelo!B38</f>
        <v>1755</v>
      </c>
      <c r="AS3" s="240">
        <f>Angelo!C38</f>
        <v>1680</v>
      </c>
      <c r="AT3" s="241">
        <f>Angelo!D38</f>
        <v>75</v>
      </c>
    </row>
    <row r="4" spans="1:46" ht="15" customHeight="1" thickBot="1">
      <c r="A4" s="234" t="s">
        <v>86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6">
        <v>0</v>
      </c>
      <c r="AC4" s="236">
        <v>0</v>
      </c>
      <c r="AD4" s="236">
        <v>0</v>
      </c>
      <c r="AE4" s="237">
        <f t="shared" si="2"/>
        <v>1</v>
      </c>
      <c r="AF4" s="236">
        <v>0</v>
      </c>
      <c r="AG4" s="236">
        <v>0</v>
      </c>
      <c r="AH4" s="236">
        <v>0</v>
      </c>
      <c r="AI4" s="236">
        <v>0</v>
      </c>
      <c r="AJ4" s="236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0</v>
      </c>
      <c r="AP4" s="238">
        <f t="shared" si="4"/>
        <v>19</v>
      </c>
      <c r="AQ4" s="234" t="s">
        <v>56</v>
      </c>
      <c r="AR4" s="239">
        <f>Corrado!B38</f>
        <v>1659.5</v>
      </c>
      <c r="AS4" s="240">
        <f>Corrado!C38</f>
        <v>1701</v>
      </c>
      <c r="AT4" s="241">
        <f>Corrado!D38</f>
        <v>-41.5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36">
        <v>0</v>
      </c>
      <c r="AC5" s="236">
        <v>0</v>
      </c>
      <c r="AD5" s="236">
        <v>0</v>
      </c>
      <c r="AE5" s="237">
        <f t="shared" si="2"/>
        <v>11</v>
      </c>
      <c r="AF5" s="236">
        <v>0</v>
      </c>
      <c r="AG5" s="236">
        <v>0</v>
      </c>
      <c r="AH5" s="236">
        <v>0</v>
      </c>
      <c r="AI5" s="236">
        <v>0</v>
      </c>
      <c r="AJ5" s="236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0</v>
      </c>
      <c r="AP5" s="238">
        <f t="shared" si="4"/>
        <v>38</v>
      </c>
      <c r="AQ5" s="234" t="s">
        <v>86</v>
      </c>
      <c r="AR5" s="239">
        <f>Francesco!B38</f>
        <v>1602.5</v>
      </c>
      <c r="AS5" s="240">
        <f>Francesco!C38</f>
        <v>1723.5</v>
      </c>
      <c r="AT5" s="241">
        <f>Francesco!D38</f>
        <v>-121</v>
      </c>
    </row>
    <row r="6" spans="1:46" ht="15" customHeight="1" thickBot="1">
      <c r="A6" s="234" t="s">
        <v>70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36">
        <v>0</v>
      </c>
      <c r="AC6" s="236">
        <v>0</v>
      </c>
      <c r="AD6" s="236">
        <v>0</v>
      </c>
      <c r="AE6" s="237">
        <f t="shared" si="2"/>
        <v>9</v>
      </c>
      <c r="AF6" s="236">
        <v>0</v>
      </c>
      <c r="AG6" s="236">
        <v>0</v>
      </c>
      <c r="AH6" s="236">
        <v>0</v>
      </c>
      <c r="AI6" s="236">
        <v>0</v>
      </c>
      <c r="AJ6" s="236">
        <v>0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0</v>
      </c>
      <c r="AP6" s="238">
        <f t="shared" si="4"/>
        <v>34</v>
      </c>
      <c r="AQ6" s="234" t="s">
        <v>58</v>
      </c>
      <c r="AR6" s="239">
        <f>Giovanni!B38</f>
        <v>1713.5</v>
      </c>
      <c r="AS6" s="240">
        <f>Giovanni!C38</f>
        <v>1679.5</v>
      </c>
      <c r="AT6" s="241">
        <f>Giovanni!D38</f>
        <v>34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36">
        <v>0</v>
      </c>
      <c r="AC7" s="236">
        <v>0</v>
      </c>
      <c r="AD7" s="236">
        <v>0</v>
      </c>
      <c r="AE7" s="237">
        <f t="shared" si="2"/>
        <v>13</v>
      </c>
      <c r="AF7" s="236">
        <v>0</v>
      </c>
      <c r="AG7" s="236">
        <v>0</v>
      </c>
      <c r="AH7" s="236">
        <v>0</v>
      </c>
      <c r="AI7" s="236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0</v>
      </c>
      <c r="AP7" s="238">
        <f t="shared" si="4"/>
        <v>36</v>
      </c>
      <c r="AQ7" s="234" t="s">
        <v>70</v>
      </c>
      <c r="AR7" s="239">
        <f>Marco!B38</f>
        <v>1691.5</v>
      </c>
      <c r="AS7" s="240">
        <f>Marco!C38</f>
        <v>1666</v>
      </c>
      <c r="AT7" s="241">
        <f>Marco!D38</f>
        <v>25.5</v>
      </c>
    </row>
    <row r="8" spans="1:46" ht="15" customHeight="1" thickBot="1">
      <c r="A8" s="234" t="s">
        <v>82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36">
        <v>0</v>
      </c>
      <c r="AC8" s="236">
        <v>0</v>
      </c>
      <c r="AD8" s="236">
        <v>0</v>
      </c>
      <c r="AE8" s="237">
        <f t="shared" si="2"/>
        <v>13</v>
      </c>
      <c r="AF8" s="236">
        <v>0</v>
      </c>
      <c r="AG8" s="236">
        <v>0</v>
      </c>
      <c r="AH8" s="236">
        <v>0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0</v>
      </c>
      <c r="AP8" s="238">
        <f t="shared" si="4"/>
        <v>40</v>
      </c>
      <c r="AQ8" s="234" t="s">
        <v>59</v>
      </c>
      <c r="AR8" s="239">
        <f>Massimo!B38</f>
        <v>1817.5</v>
      </c>
      <c r="AS8" s="240">
        <f>Massimo!C38</f>
        <v>1735</v>
      </c>
      <c r="AT8" s="241">
        <f>Massimo!D38</f>
        <v>82.5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6">
        <v>0</v>
      </c>
      <c r="AC9" s="236">
        <v>0</v>
      </c>
      <c r="AD9" s="236">
        <v>0</v>
      </c>
      <c r="AE9" s="237">
        <f t="shared" si="2"/>
        <v>8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0</v>
      </c>
      <c r="AP9" s="238">
        <f t="shared" si="4"/>
        <v>26</v>
      </c>
      <c r="AQ9" s="234" t="s">
        <v>82</v>
      </c>
      <c r="AR9" s="239">
        <f>Mauro!B38</f>
        <v>1796</v>
      </c>
      <c r="AS9" s="240">
        <f>Mauro!C38</f>
        <v>1719.5</v>
      </c>
      <c r="AT9" s="241">
        <f>Mauro!D38</f>
        <v>76.5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36">
        <v>0</v>
      </c>
      <c r="AC10" s="236">
        <v>0</v>
      </c>
      <c r="AD10" s="236">
        <v>0</v>
      </c>
      <c r="AE10" s="237">
        <f t="shared" si="2"/>
        <v>5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0</v>
      </c>
      <c r="AP10" s="238">
        <f t="shared" si="4"/>
        <v>42</v>
      </c>
      <c r="AQ10" s="234" t="s">
        <v>60</v>
      </c>
      <c r="AR10" s="239">
        <f>Michele!B38</f>
        <v>1659.5</v>
      </c>
      <c r="AS10" s="240">
        <f>Michele!C38</f>
        <v>1731.5</v>
      </c>
      <c r="AT10" s="241">
        <f>Michele!D38</f>
        <v>-72</v>
      </c>
    </row>
    <row r="11" spans="1:46" ht="15" customHeight="1" thickBot="1">
      <c r="A11" s="244" t="s">
        <v>161</v>
      </c>
      <c r="B11" s="340">
        <v>3</v>
      </c>
      <c r="C11" s="357">
        <v>1</v>
      </c>
      <c r="D11" s="357">
        <v>1</v>
      </c>
      <c r="E11" s="357">
        <v>1</v>
      </c>
      <c r="F11" s="340">
        <v>3</v>
      </c>
      <c r="G11" s="380">
        <v>0</v>
      </c>
      <c r="H11" s="380">
        <v>0</v>
      </c>
      <c r="I11" s="340">
        <v>3</v>
      </c>
      <c r="J11" s="357">
        <v>1</v>
      </c>
      <c r="K11" s="246">
        <f t="shared" si="0"/>
        <v>13</v>
      </c>
      <c r="L11" s="380">
        <v>0</v>
      </c>
      <c r="M11" s="380">
        <v>0</v>
      </c>
      <c r="N11" s="380">
        <v>0</v>
      </c>
      <c r="O11" s="380">
        <v>0</v>
      </c>
      <c r="P11" s="340">
        <v>3</v>
      </c>
      <c r="Q11" s="357">
        <v>1</v>
      </c>
      <c r="R11" s="340">
        <v>3</v>
      </c>
      <c r="S11" s="380">
        <v>0</v>
      </c>
      <c r="T11" s="357">
        <v>1</v>
      </c>
      <c r="U11" s="246">
        <f t="shared" si="1"/>
        <v>8</v>
      </c>
      <c r="V11" s="340">
        <v>3</v>
      </c>
      <c r="W11" s="340">
        <v>3</v>
      </c>
      <c r="X11" s="380">
        <v>0</v>
      </c>
      <c r="Y11" s="380">
        <v>0</v>
      </c>
      <c r="Z11" s="380">
        <v>0</v>
      </c>
      <c r="AA11" s="380">
        <v>0</v>
      </c>
      <c r="AB11" s="245">
        <v>0</v>
      </c>
      <c r="AC11" s="245">
        <v>0</v>
      </c>
      <c r="AD11" s="245">
        <v>0</v>
      </c>
      <c r="AE11" s="246">
        <f t="shared" si="2"/>
        <v>6</v>
      </c>
      <c r="AF11" s="245">
        <v>0</v>
      </c>
      <c r="AG11" s="245">
        <v>0</v>
      </c>
      <c r="AH11" s="245">
        <v>0</v>
      </c>
      <c r="AI11" s="245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0</v>
      </c>
      <c r="AP11" s="247">
        <f t="shared" si="4"/>
        <v>27</v>
      </c>
      <c r="AQ11" s="244" t="s">
        <v>61</v>
      </c>
      <c r="AR11" s="239">
        <f>Paolo!B38</f>
        <v>1773</v>
      </c>
      <c r="AS11" s="240">
        <f>Paolo!C38</f>
        <v>1687.5</v>
      </c>
      <c r="AT11" s="241">
        <f>Paolo!D38</f>
        <v>85.5</v>
      </c>
    </row>
    <row r="12" spans="44:46" ht="15" customHeight="1" thickTop="1">
      <c r="AR12" s="248">
        <f>SUM(AR2:AR11)</f>
        <v>17061</v>
      </c>
      <c r="AS12" s="249">
        <f>SUM(AS2:AS11)</f>
        <v>17061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20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8" t="s">
        <v>51</v>
      </c>
      <c r="B1" s="899"/>
      <c r="C1" s="899"/>
      <c r="D1" s="90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79" t="s">
        <v>186</v>
      </c>
      <c r="B3" s="935"/>
      <c r="C3" s="747"/>
      <c r="D3" s="748"/>
    </row>
    <row r="4" spans="1:4" ht="12" customHeight="1" thickBot="1">
      <c r="A4" s="480"/>
      <c r="B4" s="424" t="s">
        <v>205</v>
      </c>
      <c r="C4" s="425"/>
      <c r="D4" s="426" t="s">
        <v>10</v>
      </c>
    </row>
    <row r="5" spans="1:4" ht="12" customHeight="1" thickBot="1">
      <c r="A5" s="65" t="s">
        <v>62</v>
      </c>
      <c r="B5" s="933"/>
      <c r="C5" s="770"/>
      <c r="D5" s="771"/>
    </row>
    <row r="6" spans="1:4" ht="12" customHeight="1">
      <c r="A6" s="934"/>
      <c r="B6" s="66" t="s">
        <v>218</v>
      </c>
      <c r="C6" s="67"/>
      <c r="D6" s="68" t="s">
        <v>10</v>
      </c>
    </row>
    <row r="7" spans="1:4" ht="12" customHeight="1">
      <c r="A7" s="753"/>
      <c r="B7" s="69" t="s">
        <v>351</v>
      </c>
      <c r="C7" s="70"/>
      <c r="D7" s="71" t="s">
        <v>80</v>
      </c>
    </row>
    <row r="8" spans="1:4" ht="12" customHeight="1">
      <c r="A8" s="753"/>
      <c r="B8" s="397" t="s">
        <v>295</v>
      </c>
      <c r="C8" s="398"/>
      <c r="D8" s="157" t="s">
        <v>10</v>
      </c>
    </row>
    <row r="9" spans="1:4" ht="12" customHeight="1">
      <c r="A9" s="753"/>
      <c r="B9" s="399" t="s">
        <v>296</v>
      </c>
      <c r="C9" s="400"/>
      <c r="D9" s="396" t="s">
        <v>36</v>
      </c>
    </row>
    <row r="10" spans="1:4" ht="12" customHeight="1" thickBot="1">
      <c r="A10" s="753"/>
      <c r="B10" s="446" t="s">
        <v>273</v>
      </c>
      <c r="C10" s="447"/>
      <c r="D10" s="362" t="s">
        <v>80</v>
      </c>
    </row>
    <row r="11" spans="1:4" ht="12" customHeight="1" thickBot="1">
      <c r="A11" s="72" t="s">
        <v>43</v>
      </c>
      <c r="B11" s="930"/>
      <c r="C11" s="745"/>
      <c r="D11" s="746"/>
    </row>
    <row r="12" spans="1:4" ht="12" customHeight="1">
      <c r="A12" s="931"/>
      <c r="B12" s="448" t="s">
        <v>292</v>
      </c>
      <c r="C12" s="77"/>
      <c r="D12" s="449" t="s">
        <v>36</v>
      </c>
    </row>
    <row r="13" spans="1:4" ht="12" customHeight="1">
      <c r="A13" s="931"/>
      <c r="B13" s="448" t="s">
        <v>90</v>
      </c>
      <c r="C13" s="77"/>
      <c r="D13" s="449" t="s">
        <v>153</v>
      </c>
    </row>
    <row r="14" spans="1:4" ht="12" customHeight="1">
      <c r="A14" s="931"/>
      <c r="B14" s="79" t="s">
        <v>272</v>
      </c>
      <c r="C14" s="80"/>
      <c r="D14" s="81" t="s">
        <v>153</v>
      </c>
    </row>
    <row r="15" spans="1:4" ht="12" customHeight="1">
      <c r="A15" s="931"/>
      <c r="B15" s="79" t="s">
        <v>207</v>
      </c>
      <c r="C15" s="80"/>
      <c r="D15" s="81" t="s">
        <v>8</v>
      </c>
    </row>
    <row r="16" spans="1:4" ht="12" customHeight="1">
      <c r="A16" s="931"/>
      <c r="B16" s="79" t="s">
        <v>235</v>
      </c>
      <c r="C16" s="80"/>
      <c r="D16" s="81" t="s">
        <v>10</v>
      </c>
    </row>
    <row r="17" spans="1:4" ht="12" customHeight="1">
      <c r="A17" s="931"/>
      <c r="B17" s="79" t="s">
        <v>246</v>
      </c>
      <c r="C17" s="80">
        <v>1</v>
      </c>
      <c r="D17" s="81" t="s">
        <v>10</v>
      </c>
    </row>
    <row r="18" spans="1:4" ht="12" customHeight="1" thickBot="1">
      <c r="A18" s="932"/>
      <c r="B18" s="82" t="s">
        <v>301</v>
      </c>
      <c r="C18" s="83"/>
      <c r="D18" s="84" t="s">
        <v>153</v>
      </c>
    </row>
    <row r="19" spans="1:4" ht="12" customHeight="1" thickBot="1">
      <c r="A19" s="85" t="s">
        <v>44</v>
      </c>
      <c r="B19" s="762"/>
      <c r="C19" s="763"/>
      <c r="D19" s="764"/>
    </row>
    <row r="20" spans="1:4" ht="12" customHeight="1" thickBot="1">
      <c r="A20" s="86"/>
      <c r="B20" s="87" t="s">
        <v>67</v>
      </c>
      <c r="C20" s="88"/>
      <c r="D20" s="89"/>
    </row>
  </sheetData>
  <sheetProtection password="E9DC" sheet="1"/>
  <mergeCells count="7">
    <mergeCell ref="A1:D1"/>
    <mergeCell ref="B19:D19"/>
    <mergeCell ref="B11:D11"/>
    <mergeCell ref="A12:A18"/>
    <mergeCell ref="B5:D5"/>
    <mergeCell ref="A6:A10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72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91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96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92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137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97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136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135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132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131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130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129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128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127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126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125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124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123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122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121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120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1755</v>
      </c>
      <c r="C38" s="254">
        <f>SUM(C2:C37)</f>
        <v>1680</v>
      </c>
      <c r="D38" s="255">
        <f>SUM(D2:D37)</f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72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91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96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92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137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97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136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135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134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133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132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131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130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129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128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127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126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125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124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123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122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121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120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1659.5</v>
      </c>
      <c r="C38" s="254">
        <f>SUM(C2:C37)</f>
        <v>1701</v>
      </c>
      <c r="D38" s="255">
        <f>SUM(D2:D37)</f>
        <v>-41.5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91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96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92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137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97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136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135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134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133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132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131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130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129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128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127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126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125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124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123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122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121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120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1602.5</v>
      </c>
      <c r="C38" s="254">
        <f>SUM(C2:C37)</f>
        <v>1723.5</v>
      </c>
      <c r="D38" s="255">
        <f>SUM(D2:D37)</f>
        <v>-121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91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96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92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137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97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136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135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134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133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132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131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130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129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128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127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126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125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124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123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122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121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120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1713.5</v>
      </c>
      <c r="C38" s="254">
        <f>SUM(C2:C37)</f>
        <v>1679.5</v>
      </c>
      <c r="D38" s="255">
        <f>SUM(D2:D37)</f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72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91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96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92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137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97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136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135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134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133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132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131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130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129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128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127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126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125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124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123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122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121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120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1691.5</v>
      </c>
      <c r="C38" s="254">
        <f>SUM(C2:C37)</f>
        <v>1666</v>
      </c>
      <c r="D38" s="255">
        <f>SUM(D2:D37)</f>
        <v>25.5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72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91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96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92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137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97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136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135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134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133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132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131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130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129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128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127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126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125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124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123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120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1817.5</v>
      </c>
      <c r="C38" s="254">
        <f>SUM(C2:C37)</f>
        <v>1735</v>
      </c>
      <c r="D38" s="255">
        <f>SUM(D2:D37)</f>
        <v>82.5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26" sqref="B26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72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91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96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92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137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97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136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135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132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131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130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129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128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127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126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125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124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123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122</v>
      </c>
      <c r="B23" s="257">
        <v>79.5</v>
      </c>
      <c r="C23" s="352">
        <v>63</v>
      </c>
      <c r="D23" s="259">
        <f t="shared" si="0"/>
        <v>16.5</v>
      </c>
    </row>
    <row r="24" spans="1:4" ht="12" customHeight="1">
      <c r="A24" s="256" t="s">
        <v>121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120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119</v>
      </c>
      <c r="B26" s="257">
        <v>0</v>
      </c>
      <c r="C26" s="258">
        <v>0</v>
      </c>
      <c r="D26" s="259">
        <f t="shared" si="0"/>
        <v>0</v>
      </c>
    </row>
    <row r="27" spans="1:4" ht="12" customHeight="1">
      <c r="A27" s="256" t="s">
        <v>118</v>
      </c>
      <c r="B27" s="257">
        <v>0</v>
      </c>
      <c r="C27" s="258">
        <v>0</v>
      </c>
      <c r="D27" s="259">
        <f t="shared" si="0"/>
        <v>0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1796</v>
      </c>
      <c r="C38" s="254">
        <f>SUM(C2:C37)</f>
        <v>1719.5</v>
      </c>
      <c r="D38" s="255">
        <f>SUM(D2:D37)</f>
        <v>76.5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2017-03-07T23:27:54Z</dcterms:modified>
  <cp:category/>
  <cp:version/>
  <cp:contentType/>
  <cp:contentStatus/>
</cp:coreProperties>
</file>